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895" windowHeight="10365" firstSheet="1" activeTab="5"/>
  </bookViews>
  <sheets>
    <sheet name="公开01表" sheetId="1" r:id="rId1"/>
    <sheet name="公开02表" sheetId="2" r:id="rId2"/>
    <sheet name="公开03表" sheetId="3" r:id="rId3"/>
    <sheet name="公开04表" sheetId="4" r:id="rId4"/>
    <sheet name="公开05表" sheetId="6" r:id="rId5"/>
    <sheet name="公开06表" sheetId="5" r:id="rId6"/>
    <sheet name="公开07表" sheetId="7" r:id="rId7"/>
    <sheet name="公开08表" sheetId="8" r:id="rId8"/>
    <sheet name="Sheet1" sheetId="9" r:id="rId9"/>
  </sheets>
  <definedNames>
    <definedName name="_xlnm.Print_Titles" localSheetId="5">公开06表!$1:$6</definedName>
  </definedNames>
  <calcPr calcId="125725" concurrentCalc="0"/>
</workbook>
</file>

<file path=xl/calcChain.xml><?xml version="1.0" encoding="utf-8"?>
<calcChain xmlns="http://schemas.openxmlformats.org/spreadsheetml/2006/main">
  <c r="E14" i="8"/>
  <c r="E13"/>
  <c r="E12"/>
  <c r="E11"/>
  <c r="G10" i="7"/>
  <c r="F35" i="5"/>
  <c r="F61"/>
  <c r="C61"/>
  <c r="F59"/>
  <c r="F56"/>
  <c r="F51"/>
  <c r="C21" i="6"/>
  <c r="C20"/>
  <c r="C19"/>
  <c r="C18"/>
  <c r="C17"/>
  <c r="C16"/>
  <c r="C15"/>
  <c r="F20" i="4"/>
  <c r="E15"/>
  <c r="E20"/>
  <c r="D15"/>
  <c r="D20"/>
  <c r="B15"/>
  <c r="B20"/>
  <c r="F15"/>
  <c r="D14"/>
  <c r="D12"/>
  <c r="D11"/>
  <c r="D10"/>
  <c r="D9"/>
  <c r="D8"/>
  <c r="D7"/>
  <c r="C19" i="3"/>
  <c r="C18"/>
  <c r="C17"/>
  <c r="C16"/>
  <c r="C15"/>
  <c r="C14"/>
  <c r="C19" i="2"/>
  <c r="C18"/>
  <c r="C17"/>
  <c r="C16"/>
  <c r="C15"/>
  <c r="C14"/>
  <c r="D16" i="1"/>
  <c r="D20"/>
  <c r="B16"/>
  <c r="B20"/>
</calcChain>
</file>

<file path=xl/sharedStrings.xml><?xml version="1.0" encoding="utf-8"?>
<sst xmlns="http://schemas.openxmlformats.org/spreadsheetml/2006/main" count="318" uniqueCount="213">
  <si>
    <t>收入支出决算总表</t>
  </si>
  <si>
    <t>公开01表</t>
  </si>
  <si>
    <t>部门：</t>
  </si>
  <si>
    <t>单位：万元</t>
  </si>
  <si>
    <t>收入</t>
  </si>
  <si>
    <t>支出</t>
  </si>
  <si>
    <t>项    目</t>
  </si>
  <si>
    <t>决算数</t>
  </si>
  <si>
    <t>栏    次</t>
  </si>
  <si>
    <t>一、财政拨款收入</t>
  </si>
  <si>
    <t>一、一般公共服务支出</t>
  </si>
  <si>
    <t>二、上级补助收入</t>
  </si>
  <si>
    <t>二、外交支出</t>
  </si>
  <si>
    <t>三、事业收入</t>
  </si>
  <si>
    <t>三、国防支出</t>
  </si>
  <si>
    <t>四、经营收入</t>
  </si>
  <si>
    <t>四、公共安全支出</t>
  </si>
  <si>
    <t>五、附属单位上缴收入</t>
  </si>
  <si>
    <t>五、教育支出</t>
  </si>
  <si>
    <r>
      <rPr>
        <sz val="11"/>
        <color theme="1"/>
        <rFont val="宋体"/>
        <charset val="134"/>
      </rPr>
      <t>　</t>
    </r>
    <r>
      <rPr>
        <sz val="12"/>
        <color theme="1"/>
        <rFont val="宋体"/>
        <charset val="134"/>
      </rPr>
      <t>……</t>
    </r>
  </si>
  <si>
    <t>……</t>
  </si>
  <si>
    <t>本年收入合计</t>
  </si>
  <si>
    <t>本年支出合计</t>
  </si>
  <si>
    <t>用事业基金弥补收支差额</t>
  </si>
  <si>
    <t>结余分配</t>
  </si>
  <si>
    <t>年初结转和结余</t>
  </si>
  <si>
    <t>年末结转和结余</t>
  </si>
  <si>
    <t>总计</t>
  </si>
  <si>
    <t>注：本表反映部门本年度的总收支和年末结转情况。有关填表说明：</t>
  </si>
  <si>
    <t>（1）本表中数据填列当年决算数，以“万元”为金额单位，保留两位小数。</t>
  </si>
  <si>
    <t>（2）本表支出项目填列到类级支出科目，没有发生数的类级支出科目不用填列。</t>
  </si>
  <si>
    <t>（3）收入总计数应等于支出总计数。</t>
  </si>
  <si>
    <t>（4）此表没有发生数据的，在合计和总计栏填“0”，并在该表下方附简要说明。</t>
  </si>
  <si>
    <t>（5）该表数据来源于部门决算报表中的《收入支出决算总表》(财决01表)。</t>
  </si>
  <si>
    <t>收入决算表</t>
  </si>
  <si>
    <t>公开02表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</si>
  <si>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</si>
  <si>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</si>
  <si>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</si>
  <si>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</si>
  <si>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</si>
  <si>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</si>
  <si>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</si>
  <si>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</si>
  <si>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栏次</t>
  </si>
  <si>
    <t>合计</t>
  </si>
  <si>
    <t>注：本表反映部门本年度取得的各项收入情况。有关填表说明：</t>
  </si>
  <si>
    <t>（1）本表数据填列当年决算数，以“万元”为金额单位，保留两位小数。</t>
  </si>
  <si>
    <t>（2）本表功能科目填列到项级支出科目，没有发生数的支出科目不用填列。</t>
  </si>
  <si>
    <t>（3）1栏=（2+3+4+5+6+7）栏。</t>
  </si>
  <si>
    <t>（4）此表没有发生数据的，在合计行填“0”，并在该表下方附简要说明。</t>
  </si>
  <si>
    <t>（5）该表数据来源于部门决算报表中的《收入决算表》（财决03表）。</t>
  </si>
  <si>
    <t>支出决算表</t>
  </si>
  <si>
    <t>公开03表</t>
  </si>
  <si>
    <t xml:space="preserve">部门：   </t>
  </si>
  <si>
    <t>本年支出
合  计</t>
  </si>
  <si>
    <t>基本支出</t>
  </si>
  <si>
    <t>项目支出</t>
  </si>
  <si>
    <t>上缴上级支出</t>
  </si>
  <si>
    <t>经营支出</t>
  </si>
  <si>
    <t>对附属单位补助支出</t>
  </si>
  <si>
    <t>注：本表反映部门本年度各项支出情况。有关填表说明：</t>
  </si>
  <si>
    <t>（3）1栏=（2+3+4+5+6）栏。</t>
  </si>
  <si>
    <t>（5）该表数据来源于部门决算报表中的《支出决算表》（财决04表）。</t>
  </si>
  <si>
    <t>财政拨款收入支出决算总表</t>
  </si>
  <si>
    <t>公开04表</t>
  </si>
  <si>
    <t xml:space="preserve">部门：                                            </t>
  </si>
  <si>
    <t>金额</t>
  </si>
  <si>
    <t>一般公共预算财政拨款</t>
  </si>
  <si>
    <t>政府性基金预算财政拨款</t>
  </si>
  <si>
    <t>一、一般公共预算财政拨款</t>
  </si>
  <si>
    <t>二、政府性基金预算财政拨款</t>
  </si>
  <si>
    <t>年初财政拨款结转和结余</t>
  </si>
  <si>
    <t>注：本表反映部门本年度财政拨款的总收支和年末结转结余情况。有关填表说明：</t>
  </si>
  <si>
    <t>（4）此表没有发生数据的，在合计栏填“0”，并在该表下方附简要说明。</t>
  </si>
  <si>
    <t>（5）该表数据来源于部门决算报表中的《财政拨款收入支出决算总表》（财决01-1表）。</t>
  </si>
  <si>
    <t>一般公共预算财政拨款支出决算表</t>
  </si>
  <si>
    <t>公开05表</t>
  </si>
  <si>
    <r>
      <rPr>
        <sz val="12"/>
        <color theme="1"/>
        <rFont val="宋体"/>
        <charset val="134"/>
      </rPr>
      <t xml:space="preserve">项 </t>
    </r>
    <r>
      <rPr>
        <sz val="11"/>
        <color rgb="FF000000"/>
        <rFont val="宋体"/>
        <charset val="134"/>
      </rPr>
      <t xml:space="preserve">   </t>
    </r>
    <r>
      <rPr>
        <sz val="12"/>
        <color theme="1"/>
        <rFont val="宋体"/>
        <charset val="134"/>
      </rPr>
      <t>目</t>
    </r>
  </si>
  <si>
    <t xml:space="preserve">基本支出  </t>
  </si>
  <si>
    <t>功能分类
科目编码</t>
  </si>
  <si>
    <t>注：本表反映部门本年度一般公共预算财政拨款实际支出情况。有关填表说明：</t>
  </si>
  <si>
    <t>（3）1栏=（2+3）栏。</t>
  </si>
  <si>
    <t>（5）该表数据来源于部门决算报表中的《一般公共预算财政拨款收入支出决算表》（财决07表）和《项目收入支出决算表》（财决06表）。</t>
  </si>
  <si>
    <t>一般公共预算财政拨款基本支出决算表</t>
  </si>
  <si>
    <t>公开06表</t>
  </si>
  <si>
    <t xml:space="preserve">部门：  </t>
  </si>
  <si>
    <t>人员经费</t>
  </si>
  <si>
    <t>公用经费</t>
  </si>
  <si>
    <t>经济分类</t>
  </si>
  <si>
    <t>科目编码</t>
  </si>
  <si>
    <t>工资福利支出</t>
  </si>
  <si>
    <t>商品和服务支出</t>
  </si>
  <si>
    <t xml:space="preserve">  基本工资</t>
  </si>
  <si>
    <t xml:space="preserve">  办公费</t>
  </si>
  <si>
    <t xml:space="preserve">  津贴补贴</t>
  </si>
  <si>
    <t xml:space="preserve">  印刷费</t>
  </si>
  <si>
    <t xml:space="preserve">  奖金</t>
  </si>
  <si>
    <t xml:space="preserve">  咨询费</t>
  </si>
  <si>
    <t xml:space="preserve">  其他社会保障缴费</t>
  </si>
  <si>
    <t xml:space="preserve">  手续费</t>
  </si>
  <si>
    <t xml:space="preserve">  伙食补助费</t>
  </si>
  <si>
    <t xml:space="preserve">  水费</t>
  </si>
  <si>
    <t xml:space="preserve">  绩效工资</t>
  </si>
  <si>
    <t xml:space="preserve">  电费</t>
  </si>
  <si>
    <t xml:space="preserve">  机关事业单位基本养老保险缴费</t>
  </si>
  <si>
    <t xml:space="preserve">  邮电费</t>
  </si>
  <si>
    <t xml:space="preserve">  职业年金缴费</t>
  </si>
  <si>
    <t xml:space="preserve">  取暖费</t>
  </si>
  <si>
    <t xml:space="preserve">  其他工资福利支出</t>
  </si>
  <si>
    <t xml:space="preserve">  物业管理费</t>
  </si>
  <si>
    <t>对个人和家庭的补助</t>
  </si>
  <si>
    <t xml:space="preserve">  差旅费</t>
  </si>
  <si>
    <t xml:space="preserve">  离休费</t>
  </si>
  <si>
    <t xml:space="preserve">  因公出国（境）费用</t>
  </si>
  <si>
    <t xml:space="preserve">  退休费</t>
  </si>
  <si>
    <t xml:space="preserve">  维修(护)费</t>
  </si>
  <si>
    <t xml:space="preserve">  退职（役）费</t>
  </si>
  <si>
    <t xml:space="preserve">  租赁费</t>
  </si>
  <si>
    <t xml:space="preserve">  抚恤金</t>
  </si>
  <si>
    <t xml:space="preserve">  会议费</t>
  </si>
  <si>
    <t xml:space="preserve">  生活补助</t>
  </si>
  <si>
    <t xml:space="preserve">  培训费</t>
  </si>
  <si>
    <t xml:space="preserve">  救济费</t>
  </si>
  <si>
    <t xml:space="preserve">  公务接待费</t>
  </si>
  <si>
    <t xml:space="preserve">  医疗费</t>
  </si>
  <si>
    <t xml:space="preserve">  专用材料费</t>
  </si>
  <si>
    <t xml:space="preserve">  助学金</t>
  </si>
  <si>
    <t xml:space="preserve">  被装购置费</t>
  </si>
  <si>
    <t xml:space="preserve">  奖励金</t>
  </si>
  <si>
    <t xml:space="preserve">  专用燃料费</t>
  </si>
  <si>
    <t xml:space="preserve">  生产补贴</t>
  </si>
  <si>
    <t xml:space="preserve">  劳务费</t>
  </si>
  <si>
    <t xml:space="preserve">  住房公积金</t>
  </si>
  <si>
    <t xml:space="preserve">  委托业务费</t>
  </si>
  <si>
    <t xml:space="preserve">  提租补贴</t>
  </si>
  <si>
    <t xml:space="preserve">  工会经费</t>
  </si>
  <si>
    <t xml:space="preserve">  购房补贴</t>
  </si>
  <si>
    <t xml:space="preserve">  福利费</t>
  </si>
  <si>
    <t xml:space="preserve">  采暖补贴</t>
  </si>
  <si>
    <t xml:space="preserve">  公务用车运行维护费</t>
  </si>
  <si>
    <t xml:space="preserve">  物业服务补贴</t>
  </si>
  <si>
    <t xml:space="preserve">  其他交通费用</t>
  </si>
  <si>
    <t xml:space="preserve">  其他对个人和家庭的补助支出</t>
  </si>
  <si>
    <t xml:space="preserve">  税金及附加费用</t>
  </si>
  <si>
    <t xml:space="preserve">  其他商品和服务支出</t>
  </si>
  <si>
    <t>其他资本性支出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</si>
  <si>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</si>
  <si>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</si>
  <si>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</si>
  <si>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</si>
  <si>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</si>
  <si>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</si>
  <si>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</si>
  <si>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</si>
  <si>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</si>
  <si>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</si>
  <si>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</si>
  <si>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</si>
  <si>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</si>
  <si>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</si>
  <si>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</si>
  <si>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</si>
  <si>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</si>
  <si>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</si>
  <si>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</si>
  <si>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</si>
  <si>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债务利息支出</t>
  </si>
  <si>
    <t xml:space="preserve">  国内债务付息</t>
  </si>
  <si>
    <t xml:space="preserve">  国外债务付息</t>
  </si>
  <si>
    <t>其他支出</t>
  </si>
  <si>
    <t xml:space="preserve">  赠与</t>
  </si>
  <si>
    <t>人员经费合计</t>
  </si>
  <si>
    <t>公用经费合计</t>
  </si>
  <si>
    <t>注：本表反映部门本年度一般公共预算财政拨款基本支出明细情况。有关填表说明：</t>
  </si>
  <si>
    <t>（2）本表经济分类科目填列到款级支出科目，没有发生数的支出科目不用填列。</t>
  </si>
  <si>
    <t>（3）此表没有发生数据的，在合计行填“0”，并在该表下方附简要说明。</t>
  </si>
  <si>
    <t>（4）该表数据来源于部门决算报表中的《一般公共预算财政拨款基本支出决算明细表》（财决08-1表）。</t>
  </si>
  <si>
    <t>一般公共预算财政拨款“三公”经费支出决算表</t>
  </si>
  <si>
    <t>公开07表</t>
  </si>
  <si>
    <t>因公出国（境）费</t>
  </si>
  <si>
    <t>公务用车购置及运行费</t>
  </si>
  <si>
    <t>公务接待费</t>
  </si>
  <si>
    <t>小计</t>
  </si>
  <si>
    <t>公务用车</t>
  </si>
  <si>
    <t>购置费</t>
  </si>
  <si>
    <t>运行费</t>
  </si>
  <si>
    <t>注：本表反映部门本年度财政拨款“三公”经费支出情况。有关填表说明：</t>
  </si>
  <si>
    <t>（1）本表数据填列数据以“万元”为金额单位，保留两位小数。</t>
  </si>
  <si>
    <t>（2）xx年预算数为“三公”年初预算数，决算数包括当年财政拨款预算和以前年度结转资金安排的实际支出。</t>
  </si>
  <si>
    <t>（3）1栏=（2+3+6）栏，3栏=（4+5）栏。7栏=（8+9+12）栏。9栏=（10+11）栏。</t>
  </si>
  <si>
    <t>（4）“三公”数据合计为零的，在合计栏填列“0”，并在决算情况说明中予以说明。</t>
  </si>
  <si>
    <t>政府性基金预算财政拨款收入支出决算表</t>
  </si>
  <si>
    <t>公开08表</t>
  </si>
  <si>
    <t>本年收入</t>
  </si>
  <si>
    <t>本年支出</t>
  </si>
  <si>
    <t>城乡社区支出　</t>
  </si>
  <si>
    <t>城市公用事业附加及对应专项债务收入安排的支出</t>
  </si>
  <si>
    <t>城市公共设施</t>
  </si>
  <si>
    <t>注：本表反映部门本年度政府性基金预算财政拨款收支情况。有关填表说明：</t>
  </si>
  <si>
    <t>（3）（1+2-3）栏=6栏，3栏=（4+5）栏。</t>
  </si>
  <si>
    <t>（5）该表数据来源于部门决算报表中的《政府性基金预算财政拨款收入支出决算表》（财决09表）和《项目收入支出决算表》（财决06表）。</t>
  </si>
  <si>
    <t>六、其他收入（银行利息）</t>
    <phoneticPr fontId="22" type="noConversion"/>
  </si>
  <si>
    <t>一、一般公共服务支出</t>
    <phoneticPr fontId="22" type="noConversion"/>
  </si>
  <si>
    <t>十一、城乡社区支出</t>
    <phoneticPr fontId="22" type="noConversion"/>
  </si>
  <si>
    <t>城乡社区支出</t>
  </si>
  <si>
    <t>城乡社区管理事务</t>
  </si>
  <si>
    <t xml:space="preserve">  工程建设管理</t>
  </si>
  <si>
    <t>建设市场管理与监督</t>
  </si>
  <si>
    <t xml:space="preserve">  建设市场管理与监督</t>
  </si>
  <si>
    <t>2017年度预算数</t>
    <phoneticPr fontId="22" type="noConversion"/>
  </si>
  <si>
    <t>2018年度决算数</t>
    <phoneticPr fontId="22" type="noConversion"/>
  </si>
  <si>
    <t>备注：本单位无政府性基金预算财政拨款</t>
    <phoneticPr fontId="2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</si>
</sst>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6"/>
      <color rgb="FF00000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0.5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0"/>
      <color indexed="8"/>
      <name val="Arial"/>
      <family val="2"/>
    </font>
    <font>
      <sz val="11"/>
      <color indexed="8"/>
      <name val="宋体"/>
      <family val="2"/>
    </font>
    <font>
      <b/>
      <sz val="12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0" borderId="0"/>
    <xf numFmtId="0" fontId="23" fillId="0" borderId="0"/>
  </cellStyleXfs>
  <cellXfs count="1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3" borderId="1" xfId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Border="1" applyAlignment="1">
      <alignment horizontal="justify"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left" vertical="center" wrapText="1"/>
    </xf>
    <xf numFmtId="43" fontId="0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7" fillId="3" borderId="1" xfId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horizontal="right" vertical="center" wrapText="1"/>
    </xf>
    <xf numFmtId="43" fontId="7" fillId="3" borderId="1" xfId="1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43" fontId="10" fillId="3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0" fillId="0" borderId="1" xfId="1" applyFont="1" applyBorder="1" applyAlignment="1">
      <alignment horizontal="left" vertical="center" wrapText="1"/>
    </xf>
    <xf numFmtId="43" fontId="10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3" fontId="10" fillId="3" borderId="1" xfId="1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justify" vertical="center"/>
    </xf>
    <xf numFmtId="43" fontId="13" fillId="0" borderId="1" xfId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 wrapText="1"/>
    </xf>
    <xf numFmtId="43" fontId="13" fillId="3" borderId="1" xfId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43" fontId="9" fillId="3" borderId="1" xfId="1" applyFont="1" applyFill="1" applyBorder="1" applyAlignment="1">
      <alignment horizontal="left" vertical="center" wrapText="1"/>
    </xf>
    <xf numFmtId="43" fontId="13" fillId="0" borderId="1" xfId="1" applyFont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3" fontId="0" fillId="0" borderId="1" xfId="1" applyFont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0" fillId="3" borderId="1" xfId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4" fillId="0" borderId="4" xfId="3" applyFont="1" applyBorder="1" applyAlignment="1">
      <alignment horizontal="left" vertical="center" shrinkToFit="1"/>
    </xf>
    <xf numFmtId="43" fontId="9" fillId="4" borderId="1" xfId="1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</cellXfs>
  <cellStyles count="4">
    <cellStyle name="常规" xfId="0" builtinId="0"/>
    <cellStyle name="常规 2" xfId="2"/>
    <cellStyle name="常规 3" xfId="3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8"/>
  <sheetViews>
    <sheetView workbookViewId="0">
      <pane ySplit="5" topLeftCell="A12" activePane="bottomLeft" state="frozen"/>
      <selection pane="bottomLeft" activeCell="B13" sqref="B13"/>
    </sheetView>
  </sheetViews>
  <sheetFormatPr defaultColWidth="9" defaultRowHeight="13.5"/>
  <cols>
    <col min="1" max="1" width="25.125" style="2" customWidth="1"/>
    <col min="2" max="2" width="16.375" style="2" customWidth="1"/>
    <col min="3" max="3" width="24.75" style="2" customWidth="1"/>
    <col min="4" max="4" width="16.375" style="2" customWidth="1"/>
    <col min="5" max="16384" width="9" style="2"/>
  </cols>
  <sheetData>
    <row r="1" spans="1:4" ht="20.25">
      <c r="A1" s="86" t="s">
        <v>0</v>
      </c>
      <c r="B1" s="86"/>
      <c r="C1" s="86"/>
      <c r="D1" s="86"/>
    </row>
    <row r="3" spans="1:4">
      <c r="D3" s="5" t="s">
        <v>1</v>
      </c>
    </row>
    <row r="4" spans="1:4">
      <c r="A4" s="2" t="s">
        <v>2</v>
      </c>
      <c r="D4" s="5" t="s">
        <v>3</v>
      </c>
    </row>
    <row r="5" spans="1:4" ht="24" customHeight="1">
      <c r="A5" s="87" t="s">
        <v>4</v>
      </c>
      <c r="B5" s="87"/>
      <c r="C5" s="87" t="s">
        <v>5</v>
      </c>
      <c r="D5" s="87"/>
    </row>
    <row r="6" spans="1:4" ht="24" customHeight="1">
      <c r="A6" s="72" t="s">
        <v>6</v>
      </c>
      <c r="B6" s="72" t="s">
        <v>7</v>
      </c>
      <c r="C6" s="72" t="s">
        <v>6</v>
      </c>
      <c r="D6" s="72" t="s">
        <v>7</v>
      </c>
    </row>
    <row r="7" spans="1:4" ht="24" customHeight="1">
      <c r="A7" s="72" t="s">
        <v>8</v>
      </c>
      <c r="B7" s="72">
        <v>1</v>
      </c>
      <c r="C7" s="72" t="s">
        <v>8</v>
      </c>
      <c r="D7" s="72">
        <v>2</v>
      </c>
    </row>
    <row r="8" spans="1:4" ht="24" customHeight="1">
      <c r="A8" s="73" t="s">
        <v>9</v>
      </c>
      <c r="B8" s="74">
        <v>132.185541</v>
      </c>
      <c r="C8" s="81" t="s">
        <v>203</v>
      </c>
      <c r="D8" s="74"/>
    </row>
    <row r="9" spans="1:4" ht="24" customHeight="1">
      <c r="A9" s="75" t="s">
        <v>11</v>
      </c>
      <c r="B9" s="74"/>
      <c r="C9" s="75" t="s">
        <v>12</v>
      </c>
      <c r="D9" s="74"/>
    </row>
    <row r="10" spans="1:4" ht="24" customHeight="1">
      <c r="A10" s="75" t="s">
        <v>13</v>
      </c>
      <c r="B10" s="74"/>
      <c r="C10" s="75" t="s">
        <v>14</v>
      </c>
      <c r="D10" s="74"/>
    </row>
    <row r="11" spans="1:4" ht="24" customHeight="1">
      <c r="A11" s="75" t="s">
        <v>15</v>
      </c>
      <c r="B11" s="74"/>
      <c r="C11" s="75" t="s">
        <v>16</v>
      </c>
      <c r="D11" s="74"/>
    </row>
    <row r="12" spans="1:4" ht="24" customHeight="1">
      <c r="A12" s="75" t="s">
        <v>17</v>
      </c>
      <c r="B12" s="74"/>
      <c r="C12" s="75" t="s">
        <v>18</v>
      </c>
      <c r="D12" s="74"/>
    </row>
    <row r="13" spans="1:4" ht="24" customHeight="1">
      <c r="A13" s="81" t="s">
        <v>202</v>
      </c>
      <c r="B13" s="74">
        <v>7.8E-2</v>
      </c>
      <c r="C13" s="11" t="s">
        <v>20</v>
      </c>
      <c r="D13" s="74"/>
    </row>
    <row r="14" spans="1:4" ht="24" customHeight="1">
      <c r="A14" s="75" t="s">
        <v>19</v>
      </c>
      <c r="B14" s="74"/>
      <c r="C14" s="11" t="s">
        <v>204</v>
      </c>
      <c r="D14" s="74">
        <v>132.3364</v>
      </c>
    </row>
    <row r="15" spans="1:4" ht="24" customHeight="1">
      <c r="A15" s="73"/>
      <c r="B15" s="24"/>
      <c r="C15" s="73"/>
      <c r="D15" s="76"/>
    </row>
    <row r="16" spans="1:4" ht="24" customHeight="1">
      <c r="A16" s="77" t="s">
        <v>21</v>
      </c>
      <c r="B16" s="78">
        <f>SUM(B8:B15)</f>
        <v>132.263541</v>
      </c>
      <c r="C16" s="77" t="s">
        <v>22</v>
      </c>
      <c r="D16" s="78">
        <f>SUM(D8:D15)</f>
        <v>132.3364</v>
      </c>
    </row>
    <row r="17" spans="1:4" ht="24" customHeight="1">
      <c r="A17" s="79" t="s">
        <v>23</v>
      </c>
      <c r="B17" s="74"/>
      <c r="C17" s="73" t="s">
        <v>24</v>
      </c>
      <c r="D17" s="24"/>
    </row>
    <row r="18" spans="1:4" ht="24" customHeight="1">
      <c r="A18" s="79" t="s">
        <v>25</v>
      </c>
      <c r="B18" s="74">
        <v>34.198500000000003</v>
      </c>
      <c r="C18" s="73" t="s">
        <v>26</v>
      </c>
      <c r="D18" s="24">
        <v>34.119999999999997</v>
      </c>
    </row>
    <row r="19" spans="1:4" ht="24" customHeight="1">
      <c r="A19" s="73"/>
      <c r="B19" s="74"/>
      <c r="C19" s="73"/>
      <c r="D19" s="24"/>
    </row>
    <row r="20" spans="1:4" ht="24" customHeight="1">
      <c r="A20" s="80" t="s">
        <v>27</v>
      </c>
      <c r="B20" s="78">
        <f>SUM(B16:B19)</f>
        <v>166.462041</v>
      </c>
      <c r="C20" s="80" t="s">
        <v>27</v>
      </c>
      <c r="D20" s="78">
        <f>SUM(D16:D19)</f>
        <v>166.4564</v>
      </c>
    </row>
    <row r="23" spans="1:4" s="17" customFormat="1" ht="19.5" customHeight="1">
      <c r="A23" s="85" t="s">
        <v>28</v>
      </c>
      <c r="B23" s="85"/>
      <c r="C23" s="85"/>
      <c r="D23" s="85"/>
    </row>
    <row r="24" spans="1:4" s="17" customFormat="1" ht="19.5" customHeight="1">
      <c r="A24" s="85" t="s">
        <v>29</v>
      </c>
      <c r="B24" s="85"/>
      <c r="C24" s="85"/>
      <c r="D24" s="85"/>
    </row>
    <row r="25" spans="1:4" s="17" customFormat="1" ht="19.5" customHeight="1">
      <c r="A25" s="85" t="s">
        <v>30</v>
      </c>
      <c r="B25" s="85"/>
      <c r="C25" s="85"/>
      <c r="D25" s="85"/>
    </row>
    <row r="26" spans="1:4" s="17" customFormat="1" ht="19.5" customHeight="1">
      <c r="A26" s="85" t="s">
        <v>31</v>
      </c>
      <c r="B26" s="85"/>
      <c r="C26" s="85"/>
      <c r="D26" s="85"/>
    </row>
    <row r="27" spans="1:4" s="17" customFormat="1" ht="19.5" customHeight="1">
      <c r="A27" s="85" t="s">
        <v>32</v>
      </c>
      <c r="B27" s="85"/>
      <c r="C27" s="85"/>
      <c r="D27" s="85"/>
    </row>
    <row r="28" spans="1:4" s="17" customFormat="1" ht="19.5" customHeight="1">
      <c r="A28" s="85" t="s">
        <v>33</v>
      </c>
      <c r="B28" s="85"/>
      <c r="C28" s="85"/>
      <c r="D28" s="85"/>
    </row>
  </sheetData>
  <mergeCells count="9">
    <mergeCell ref="A25:D25"/>
    <mergeCell ref="A26:D26"/>
    <mergeCell ref="A27:D27"/>
    <mergeCell ref="A28:D28"/>
    <mergeCell ref="A1:D1"/>
    <mergeCell ref="A5:B5"/>
    <mergeCell ref="C5:D5"/>
    <mergeCell ref="A23:D23"/>
    <mergeCell ref="A24:D24"/>
  </mergeCells>
  <phoneticPr fontId="22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 blackAndWhite="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pane xSplit="2" ySplit="7" topLeftCell="C8" activePane="bottomRight" state="frozen"/>
      <selection pane="topRight"/>
      <selection pane="bottomLeft"/>
      <selection pane="bottomRight" activeCell="B16" sqref="B16"/>
    </sheetView>
  </sheetViews>
  <sheetFormatPr defaultColWidth="9" defaultRowHeight="13.5"/>
  <cols>
    <col min="1" max="1" width="9.625" style="35" customWidth="1"/>
    <col min="2" max="2" width="29.25" style="35" customWidth="1"/>
    <col min="3" max="3" width="12.625" style="35" customWidth="1"/>
    <col min="4" max="9" width="11.75" style="35" customWidth="1"/>
    <col min="10" max="16384" width="9" style="35"/>
  </cols>
  <sheetData>
    <row r="1" spans="1:10" ht="30.75" customHeight="1">
      <c r="A1" s="89" t="s">
        <v>34</v>
      </c>
      <c r="B1" s="89"/>
      <c r="C1" s="89"/>
      <c r="D1" s="89"/>
      <c r="E1" s="89"/>
      <c r="F1" s="89"/>
      <c r="G1" s="89"/>
      <c r="H1" s="89"/>
      <c r="I1" s="89"/>
    </row>
    <row r="2" spans="1:10">
      <c r="I2" s="35" t="s">
        <v>35</v>
      </c>
    </row>
    <row r="3" spans="1:10" ht="14.25">
      <c r="A3" s="65" t="s">
        <v>2</v>
      </c>
      <c r="B3" s="66"/>
      <c r="C3" s="66"/>
      <c r="D3" s="66"/>
      <c r="E3" s="67"/>
      <c r="F3" s="66"/>
      <c r="G3" s="66"/>
      <c r="H3" s="66"/>
      <c r="I3" s="71" t="s">
        <v>3</v>
      </c>
      <c r="J3" s="63"/>
    </row>
    <row r="4" spans="1:10" ht="17.25" customHeight="1">
      <c r="A4" s="90" t="s">
        <v>6</v>
      </c>
      <c r="B4" s="90"/>
      <c r="C4" s="90" t="s">
        <v>21</v>
      </c>
      <c r="D4" s="92" t="s">
        <v>36</v>
      </c>
      <c r="E4" s="90" t="s">
        <v>37</v>
      </c>
      <c r="F4" s="90" t="s">
        <v>38</v>
      </c>
      <c r="G4" s="90" t="s">
        <v>39</v>
      </c>
      <c r="H4" s="90" t="s">
        <v>40</v>
      </c>
      <c r="I4" s="90" t="s">
        <v>41</v>
      </c>
      <c r="J4" s="63"/>
    </row>
    <row r="5" spans="1:10" ht="17.25" customHeight="1">
      <c r="A5" s="90" t="s">
        <v>42</v>
      </c>
      <c r="B5" s="90" t="s">
        <v>43</v>
      </c>
      <c r="C5" s="90"/>
      <c r="D5" s="92"/>
      <c r="E5" s="90"/>
      <c r="F5" s="90"/>
      <c r="G5" s="90"/>
      <c r="H5" s="90"/>
      <c r="I5" s="90"/>
      <c r="J5" s="63"/>
    </row>
    <row r="6" spans="1:10" ht="17.25" customHeight="1">
      <c r="A6" s="90"/>
      <c r="B6" s="90"/>
      <c r="C6" s="90"/>
      <c r="D6" s="92"/>
      <c r="E6" s="90"/>
      <c r="F6" s="90"/>
      <c r="G6" s="90"/>
      <c r="H6" s="90"/>
      <c r="I6" s="90"/>
      <c r="J6" s="63"/>
    </row>
    <row r="7" spans="1:10" ht="21.75" customHeight="1">
      <c r="A7" s="90" t="s">
        <v>44</v>
      </c>
      <c r="B7" s="90"/>
      <c r="C7" s="38">
        <v>1</v>
      </c>
      <c r="D7" s="38">
        <v>2</v>
      </c>
      <c r="E7" s="38">
        <v>3</v>
      </c>
      <c r="F7" s="38">
        <v>4</v>
      </c>
      <c r="G7" s="38">
        <v>5</v>
      </c>
      <c r="H7" s="38">
        <v>6</v>
      </c>
      <c r="I7" s="38">
        <v>7</v>
      </c>
      <c r="J7" s="63"/>
    </row>
    <row r="8" spans="1:10" ht="21.75" customHeight="1">
      <c r="A8" s="90" t="s">
        <v>45</v>
      </c>
      <c r="B8" s="90"/>
      <c r="C8" s="68"/>
      <c r="D8" s="68"/>
      <c r="E8" s="68"/>
      <c r="F8" s="68"/>
      <c r="G8" s="68"/>
      <c r="H8" s="68"/>
      <c r="I8" s="68"/>
      <c r="J8" s="63"/>
    </row>
    <row r="9" spans="1:10" ht="21.75" customHeight="1">
      <c r="A9" s="60">
        <v>212</v>
      </c>
      <c r="B9" s="82" t="s">
        <v>205</v>
      </c>
      <c r="C9" s="69">
        <v>132.26349999999999</v>
      </c>
      <c r="D9" s="83">
        <v>132.26349999999999</v>
      </c>
      <c r="E9" s="68"/>
      <c r="F9" s="68"/>
      <c r="G9" s="68"/>
      <c r="H9" s="68"/>
      <c r="I9" s="68"/>
      <c r="J9" s="63"/>
    </row>
    <row r="10" spans="1:10" ht="21.75" customHeight="1">
      <c r="A10" s="60">
        <v>21201</v>
      </c>
      <c r="B10" s="82" t="s">
        <v>206</v>
      </c>
      <c r="C10" s="69">
        <v>122.26349999999999</v>
      </c>
      <c r="D10" s="83">
        <v>122.26349999999999</v>
      </c>
      <c r="E10" s="68"/>
      <c r="F10" s="68"/>
      <c r="G10" s="68"/>
      <c r="H10" s="68"/>
      <c r="I10" s="68"/>
      <c r="J10" s="63"/>
    </row>
    <row r="11" spans="1:10" ht="21.75" customHeight="1">
      <c r="A11" s="60">
        <v>2120106</v>
      </c>
      <c r="B11" s="82" t="s">
        <v>207</v>
      </c>
      <c r="C11" s="69">
        <v>122.26349999999999</v>
      </c>
      <c r="D11" s="83">
        <v>122.26349999999999</v>
      </c>
      <c r="E11" s="68"/>
      <c r="F11" s="68"/>
      <c r="G11" s="68"/>
      <c r="H11" s="68"/>
      <c r="I11" s="68"/>
      <c r="J11" s="63"/>
    </row>
    <row r="12" spans="1:10" ht="21.75" customHeight="1">
      <c r="A12" s="60">
        <v>21206</v>
      </c>
      <c r="B12" s="82" t="s">
        <v>208</v>
      </c>
      <c r="C12" s="69">
        <v>10</v>
      </c>
      <c r="D12" s="83">
        <v>10</v>
      </c>
      <c r="E12" s="68"/>
      <c r="F12" s="68"/>
      <c r="G12" s="68"/>
      <c r="H12" s="68"/>
      <c r="I12" s="68"/>
      <c r="J12" s="63"/>
    </row>
    <row r="13" spans="1:10" ht="21.75" customHeight="1">
      <c r="A13" s="60">
        <v>2120601</v>
      </c>
      <c r="B13" s="82" t="s">
        <v>209</v>
      </c>
      <c r="C13" s="69">
        <v>10</v>
      </c>
      <c r="D13" s="83">
        <v>10</v>
      </c>
      <c r="E13" s="70"/>
      <c r="F13" s="70"/>
      <c r="G13" s="70"/>
      <c r="H13" s="70"/>
      <c r="I13" s="70"/>
      <c r="J13" s="63"/>
    </row>
    <row r="14" spans="1:10" ht="21.75" customHeight="1">
      <c r="A14" s="60" t="s">
        <v>20</v>
      </c>
      <c r="B14" s="60" t="s">
        <v>20</v>
      </c>
      <c r="C14" s="69">
        <f t="shared" ref="C14:C19" si="0">SUM(D14:I14)</f>
        <v>0</v>
      </c>
      <c r="D14" s="70"/>
      <c r="E14" s="70"/>
      <c r="F14" s="70"/>
      <c r="G14" s="70"/>
      <c r="H14" s="70"/>
      <c r="I14" s="70"/>
      <c r="J14" s="63"/>
    </row>
    <row r="15" spans="1:10" ht="21.75" customHeight="1">
      <c r="A15" s="60"/>
      <c r="B15" s="60"/>
      <c r="C15" s="69">
        <f t="shared" si="0"/>
        <v>0</v>
      </c>
      <c r="D15" s="68"/>
      <c r="E15" s="68"/>
      <c r="F15" s="68"/>
      <c r="G15" s="68"/>
      <c r="H15" s="68"/>
      <c r="I15" s="68"/>
      <c r="J15" s="63"/>
    </row>
    <row r="16" spans="1:10" ht="21.75" customHeight="1">
      <c r="A16" s="60"/>
      <c r="B16" s="60"/>
      <c r="C16" s="69">
        <f t="shared" si="0"/>
        <v>0</v>
      </c>
      <c r="D16" s="70"/>
      <c r="E16" s="70"/>
      <c r="F16" s="70"/>
      <c r="G16" s="70"/>
      <c r="H16" s="70"/>
      <c r="I16" s="70"/>
      <c r="J16" s="63"/>
    </row>
    <row r="17" spans="1:10" ht="21.75" customHeight="1">
      <c r="A17" s="60"/>
      <c r="B17" s="60"/>
      <c r="C17" s="69">
        <f t="shared" si="0"/>
        <v>0</v>
      </c>
      <c r="D17" s="70"/>
      <c r="E17" s="70"/>
      <c r="F17" s="70"/>
      <c r="G17" s="70"/>
      <c r="H17" s="70"/>
      <c r="I17" s="70"/>
      <c r="J17" s="63"/>
    </row>
    <row r="18" spans="1:10" ht="21.75" customHeight="1">
      <c r="A18" s="60"/>
      <c r="B18" s="60"/>
      <c r="C18" s="69">
        <f t="shared" si="0"/>
        <v>0</v>
      </c>
      <c r="D18" s="70"/>
      <c r="E18" s="70"/>
      <c r="F18" s="70"/>
      <c r="G18" s="70"/>
      <c r="H18" s="70"/>
      <c r="I18" s="70"/>
      <c r="J18" s="63"/>
    </row>
    <row r="19" spans="1:10" ht="21.75" customHeight="1">
      <c r="A19" s="60"/>
      <c r="B19" s="38"/>
      <c r="C19" s="69">
        <f t="shared" si="0"/>
        <v>0</v>
      </c>
      <c r="D19" s="68"/>
      <c r="E19" s="68"/>
      <c r="F19" s="68"/>
      <c r="G19" s="68"/>
      <c r="H19" s="68"/>
      <c r="I19" s="68"/>
      <c r="J19" s="63"/>
    </row>
    <row r="20" spans="1:10" s="64" customFormat="1" ht="20.25" customHeight="1">
      <c r="A20" s="91" t="s">
        <v>46</v>
      </c>
      <c r="B20" s="91"/>
      <c r="C20" s="91"/>
      <c r="D20" s="91"/>
      <c r="E20" s="91"/>
      <c r="F20" s="91"/>
      <c r="G20" s="91"/>
      <c r="H20" s="91"/>
      <c r="I20" s="91"/>
    </row>
    <row r="21" spans="1:10" s="64" customFormat="1" ht="20.25" customHeight="1">
      <c r="A21" s="88" t="s">
        <v>47</v>
      </c>
      <c r="B21" s="88"/>
      <c r="C21" s="88"/>
      <c r="D21" s="88"/>
      <c r="E21" s="88"/>
      <c r="F21" s="88"/>
      <c r="G21" s="88"/>
      <c r="H21" s="88"/>
      <c r="I21" s="88"/>
    </row>
    <row r="22" spans="1:10" s="64" customFormat="1" ht="20.25" customHeight="1">
      <c r="A22" s="88" t="s">
        <v>48</v>
      </c>
      <c r="B22" s="88"/>
      <c r="C22" s="88"/>
      <c r="D22" s="88"/>
      <c r="E22" s="88"/>
      <c r="F22" s="88"/>
      <c r="G22" s="88"/>
      <c r="H22" s="88"/>
      <c r="I22" s="88"/>
    </row>
    <row r="23" spans="1:10" s="64" customFormat="1" ht="20.25" customHeight="1">
      <c r="A23" s="88" t="s">
        <v>49</v>
      </c>
      <c r="B23" s="88"/>
      <c r="C23" s="88"/>
      <c r="D23" s="88"/>
      <c r="E23" s="88"/>
      <c r="F23" s="88"/>
      <c r="G23" s="88"/>
      <c r="H23" s="88"/>
      <c r="I23" s="88"/>
    </row>
    <row r="24" spans="1:10" s="64" customFormat="1" ht="20.25" customHeight="1">
      <c r="A24" s="88" t="s">
        <v>50</v>
      </c>
      <c r="B24" s="88"/>
      <c r="C24" s="88"/>
      <c r="D24" s="88"/>
      <c r="E24" s="88"/>
      <c r="F24" s="88"/>
      <c r="G24" s="88"/>
      <c r="H24" s="88"/>
      <c r="I24" s="88"/>
    </row>
    <row r="25" spans="1:10" s="64" customFormat="1" ht="20.25" customHeight="1">
      <c r="A25" s="88" t="s">
        <v>51</v>
      </c>
      <c r="B25" s="88"/>
      <c r="C25" s="88"/>
      <c r="D25" s="88"/>
      <c r="E25" s="88"/>
      <c r="F25" s="88"/>
      <c r="G25" s="88"/>
      <c r="H25" s="88"/>
      <c r="I25" s="88"/>
    </row>
    <row r="26" spans="1:10" s="64" customFormat="1" ht="14.25"/>
    <row r="27" spans="1:10" s="64" customFormat="1" ht="14.25"/>
  </sheetData>
  <mergeCells count="19">
    <mergeCell ref="A1:I1"/>
    <mergeCell ref="A4:B4"/>
    <mergeCell ref="A7:B7"/>
    <mergeCell ref="A8:B8"/>
    <mergeCell ref="A20:I20"/>
    <mergeCell ref="A5:A6"/>
    <mergeCell ref="B5:B6"/>
    <mergeCell ref="C4:C6"/>
    <mergeCell ref="D4:D6"/>
    <mergeCell ref="E4:E6"/>
    <mergeCell ref="F4:F6"/>
    <mergeCell ref="G4:G6"/>
    <mergeCell ref="H4:H6"/>
    <mergeCell ref="I4:I6"/>
    <mergeCell ref="A21:I21"/>
    <mergeCell ref="A22:I22"/>
    <mergeCell ref="A23:I23"/>
    <mergeCell ref="A24:I24"/>
    <mergeCell ref="A25:I25"/>
  </mergeCells>
  <phoneticPr fontId="22" type="noConversion"/>
  <printOptions horizontalCentered="1"/>
  <pageMargins left="0.55000000000000004" right="0.43263888888888902" top="0.43263888888888902" bottom="0.35416666666666702" header="0.15625" footer="0.235416666666667"/>
  <pageSetup paperSize="9" orientation="landscape" blackAndWhite="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pane xSplit="2" ySplit="7" topLeftCell="C8" activePane="bottomRight" state="frozen"/>
      <selection pane="topRight"/>
      <selection pane="bottomLeft"/>
      <selection pane="bottomRight" activeCell="D9" sqref="D9:E13"/>
    </sheetView>
  </sheetViews>
  <sheetFormatPr defaultColWidth="9" defaultRowHeight="13.5"/>
  <cols>
    <col min="1" max="1" width="9" style="35"/>
    <col min="2" max="2" width="29.625" style="35" customWidth="1"/>
    <col min="3" max="3" width="14.375" style="35" customWidth="1"/>
    <col min="4" max="8" width="13.875" style="35" customWidth="1"/>
    <col min="9" max="16384" width="9" style="35"/>
  </cols>
  <sheetData>
    <row r="1" spans="1:9" ht="20.25">
      <c r="A1" s="93" t="s">
        <v>52</v>
      </c>
      <c r="B1" s="93"/>
      <c r="C1" s="93"/>
      <c r="D1" s="93"/>
      <c r="E1" s="93"/>
      <c r="F1" s="93"/>
      <c r="G1" s="93"/>
      <c r="H1" s="93"/>
    </row>
    <row r="2" spans="1:9" ht="14.25" customHeight="1">
      <c r="A2" s="56"/>
      <c r="H2" s="57" t="s">
        <v>53</v>
      </c>
    </row>
    <row r="3" spans="1:9" ht="14.25" customHeight="1">
      <c r="A3" s="58" t="s">
        <v>54</v>
      </c>
      <c r="H3" s="57" t="s">
        <v>3</v>
      </c>
    </row>
    <row r="4" spans="1:9" ht="21" customHeight="1">
      <c r="A4" s="90" t="s">
        <v>6</v>
      </c>
      <c r="B4" s="90"/>
      <c r="C4" s="90" t="s">
        <v>55</v>
      </c>
      <c r="D4" s="90" t="s">
        <v>56</v>
      </c>
      <c r="E4" s="90" t="s">
        <v>57</v>
      </c>
      <c r="F4" s="90" t="s">
        <v>58</v>
      </c>
      <c r="G4" s="90" t="s">
        <v>59</v>
      </c>
      <c r="H4" s="90" t="s">
        <v>60</v>
      </c>
      <c r="I4" s="63"/>
    </row>
    <row r="5" spans="1:9">
      <c r="A5" s="90" t="s">
        <v>42</v>
      </c>
      <c r="B5" s="90" t="s">
        <v>43</v>
      </c>
      <c r="C5" s="90"/>
      <c r="D5" s="90"/>
      <c r="E5" s="90"/>
      <c r="F5" s="90"/>
      <c r="G5" s="90"/>
      <c r="H5" s="90"/>
      <c r="I5" s="63"/>
    </row>
    <row r="6" spans="1:9" ht="16.5" customHeight="1">
      <c r="A6" s="90"/>
      <c r="B6" s="90"/>
      <c r="C6" s="90"/>
      <c r="D6" s="90"/>
      <c r="E6" s="90"/>
      <c r="F6" s="90"/>
      <c r="G6" s="90"/>
      <c r="H6" s="90"/>
      <c r="I6" s="63"/>
    </row>
    <row r="7" spans="1:9" ht="19.5" customHeight="1">
      <c r="A7" s="90" t="s">
        <v>44</v>
      </c>
      <c r="B7" s="90"/>
      <c r="C7" s="38">
        <v>1</v>
      </c>
      <c r="D7" s="38">
        <v>2</v>
      </c>
      <c r="E7" s="38">
        <v>3</v>
      </c>
      <c r="F7" s="38">
        <v>4</v>
      </c>
      <c r="G7" s="38">
        <v>5</v>
      </c>
      <c r="H7" s="38">
        <v>6</v>
      </c>
      <c r="I7" s="63"/>
    </row>
    <row r="8" spans="1:9" ht="21.75" customHeight="1">
      <c r="A8" s="90" t="s">
        <v>45</v>
      </c>
      <c r="B8" s="90"/>
      <c r="C8" s="59"/>
      <c r="D8" s="59"/>
      <c r="E8" s="59"/>
      <c r="F8" s="59"/>
      <c r="G8" s="59"/>
      <c r="H8" s="59"/>
      <c r="I8" s="63"/>
    </row>
    <row r="9" spans="1:9" ht="21.75" customHeight="1">
      <c r="A9" s="60">
        <v>212</v>
      </c>
      <c r="B9" s="82" t="s">
        <v>205</v>
      </c>
      <c r="C9" s="61">
        <v>132.3364</v>
      </c>
      <c r="D9" s="59">
        <v>126.01</v>
      </c>
      <c r="E9" s="59">
        <v>6.33</v>
      </c>
      <c r="F9" s="59"/>
      <c r="G9" s="59"/>
      <c r="H9" s="59"/>
      <c r="I9" s="63"/>
    </row>
    <row r="10" spans="1:9" ht="21.75" customHeight="1">
      <c r="A10" s="60">
        <v>21201</v>
      </c>
      <c r="B10" s="82" t="s">
        <v>206</v>
      </c>
      <c r="C10" s="61">
        <v>126.01</v>
      </c>
      <c r="D10" s="59">
        <v>126.01</v>
      </c>
      <c r="E10" s="59"/>
      <c r="F10" s="59"/>
      <c r="G10" s="59"/>
      <c r="H10" s="59"/>
      <c r="I10" s="63"/>
    </row>
    <row r="11" spans="1:9" ht="21.75" customHeight="1">
      <c r="A11" s="60">
        <v>2120106</v>
      </c>
      <c r="B11" s="82" t="s">
        <v>207</v>
      </c>
      <c r="C11" s="61">
        <v>126.0087</v>
      </c>
      <c r="D11" s="59">
        <v>126.01</v>
      </c>
      <c r="E11" s="59"/>
      <c r="F11" s="59"/>
      <c r="G11" s="59"/>
      <c r="H11" s="59"/>
      <c r="I11" s="63"/>
    </row>
    <row r="12" spans="1:9" ht="21.75" customHeight="1">
      <c r="A12" s="60">
        <v>21206</v>
      </c>
      <c r="B12" s="82" t="s">
        <v>208</v>
      </c>
      <c r="C12" s="61">
        <v>6.3277000000000001</v>
      </c>
      <c r="D12" s="59"/>
      <c r="E12" s="59">
        <v>6.33</v>
      </c>
      <c r="F12" s="59"/>
      <c r="G12" s="59"/>
      <c r="H12" s="59"/>
      <c r="I12" s="63"/>
    </row>
    <row r="13" spans="1:9" ht="21.75" customHeight="1">
      <c r="A13" s="60">
        <v>2120601</v>
      </c>
      <c r="B13" s="82" t="s">
        <v>209</v>
      </c>
      <c r="C13" s="61">
        <v>6.3277000000000001</v>
      </c>
      <c r="D13" s="59"/>
      <c r="E13" s="59">
        <v>6.33</v>
      </c>
      <c r="F13" s="59"/>
      <c r="G13" s="59"/>
      <c r="H13" s="59"/>
      <c r="I13" s="63"/>
    </row>
    <row r="14" spans="1:9" ht="21.75" customHeight="1">
      <c r="A14" s="60" t="s">
        <v>20</v>
      </c>
      <c r="B14" s="60" t="s">
        <v>20</v>
      </c>
      <c r="C14" s="61">
        <f t="shared" ref="C14:C19" si="0">SUM(D14:H14)</f>
        <v>0</v>
      </c>
      <c r="D14" s="59"/>
      <c r="E14" s="59"/>
      <c r="F14" s="59"/>
      <c r="G14" s="59"/>
      <c r="H14" s="59"/>
      <c r="I14" s="63"/>
    </row>
    <row r="15" spans="1:9" ht="21.75" customHeight="1">
      <c r="A15" s="60"/>
      <c r="B15" s="60"/>
      <c r="C15" s="61">
        <f t="shared" si="0"/>
        <v>0</v>
      </c>
      <c r="D15" s="59"/>
      <c r="E15" s="59"/>
      <c r="F15" s="59"/>
      <c r="G15" s="59"/>
      <c r="H15" s="59"/>
      <c r="I15" s="63"/>
    </row>
    <row r="16" spans="1:9" ht="21.75" customHeight="1">
      <c r="A16" s="60"/>
      <c r="B16" s="60"/>
      <c r="C16" s="61">
        <f t="shared" si="0"/>
        <v>0</v>
      </c>
      <c r="D16" s="59"/>
      <c r="E16" s="59"/>
      <c r="F16" s="59"/>
      <c r="G16" s="59"/>
      <c r="H16" s="59"/>
      <c r="I16" s="63"/>
    </row>
    <row r="17" spans="1:9" ht="21.75" customHeight="1">
      <c r="A17" s="60"/>
      <c r="B17" s="60"/>
      <c r="C17" s="61">
        <f t="shared" si="0"/>
        <v>0</v>
      </c>
      <c r="D17" s="59"/>
      <c r="E17" s="59"/>
      <c r="F17" s="59"/>
      <c r="G17" s="59"/>
      <c r="H17" s="59"/>
      <c r="I17" s="63"/>
    </row>
    <row r="18" spans="1:9" ht="21.75" customHeight="1">
      <c r="A18" s="60"/>
      <c r="B18" s="60"/>
      <c r="C18" s="61">
        <f t="shared" si="0"/>
        <v>0</v>
      </c>
      <c r="D18" s="59"/>
      <c r="E18" s="59"/>
      <c r="F18" s="59"/>
      <c r="G18" s="59"/>
      <c r="H18" s="59"/>
      <c r="I18" s="63"/>
    </row>
    <row r="19" spans="1:9" ht="21.75" customHeight="1">
      <c r="A19" s="60"/>
      <c r="B19" s="60"/>
      <c r="C19" s="61">
        <f t="shared" si="0"/>
        <v>0</v>
      </c>
      <c r="D19" s="59"/>
      <c r="E19" s="59"/>
      <c r="F19" s="59"/>
      <c r="G19" s="59"/>
      <c r="H19" s="59"/>
      <c r="I19" s="63"/>
    </row>
    <row r="20" spans="1:9" s="55" customFormat="1" ht="19.5" customHeight="1">
      <c r="A20" s="62"/>
      <c r="B20" s="62"/>
      <c r="C20" s="62"/>
      <c r="D20" s="62"/>
      <c r="E20" s="62"/>
      <c r="F20" s="62"/>
      <c r="G20" s="62"/>
      <c r="H20" s="62"/>
    </row>
    <row r="21" spans="1:9" s="55" customFormat="1" ht="19.5" customHeight="1">
      <c r="A21" s="94" t="s">
        <v>61</v>
      </c>
      <c r="B21" s="94"/>
      <c r="C21" s="94"/>
      <c r="D21" s="94"/>
      <c r="E21" s="94"/>
      <c r="F21" s="94"/>
      <c r="G21" s="94"/>
      <c r="H21" s="94"/>
    </row>
    <row r="22" spans="1:9" s="55" customFormat="1" ht="19.5" customHeight="1">
      <c r="A22" s="88" t="s">
        <v>47</v>
      </c>
      <c r="B22" s="88"/>
      <c r="C22" s="88"/>
      <c r="D22" s="88"/>
      <c r="E22" s="88"/>
      <c r="F22" s="88"/>
      <c r="G22" s="88"/>
      <c r="H22" s="88"/>
    </row>
    <row r="23" spans="1:9" s="55" customFormat="1" ht="19.5" customHeight="1">
      <c r="A23" s="88" t="s">
        <v>48</v>
      </c>
      <c r="B23" s="88"/>
      <c r="C23" s="88"/>
      <c r="D23" s="88"/>
      <c r="E23" s="88"/>
      <c r="F23" s="88"/>
      <c r="G23" s="88"/>
      <c r="H23" s="88"/>
    </row>
    <row r="24" spans="1:9" s="55" customFormat="1" ht="19.5" customHeight="1">
      <c r="A24" s="88" t="s">
        <v>62</v>
      </c>
      <c r="B24" s="88"/>
      <c r="C24" s="88"/>
      <c r="D24" s="88"/>
      <c r="E24" s="88"/>
      <c r="F24" s="88"/>
      <c r="G24" s="88"/>
      <c r="H24" s="88"/>
    </row>
    <row r="25" spans="1:9" s="55" customFormat="1" ht="19.5" customHeight="1">
      <c r="A25" s="88" t="s">
        <v>50</v>
      </c>
      <c r="B25" s="88"/>
      <c r="C25" s="88"/>
      <c r="D25" s="88"/>
      <c r="E25" s="88"/>
      <c r="F25" s="88"/>
      <c r="G25" s="88"/>
      <c r="H25" s="88"/>
    </row>
    <row r="26" spans="1:9" s="55" customFormat="1" ht="19.5" customHeight="1">
      <c r="A26" s="88" t="s">
        <v>63</v>
      </c>
      <c r="B26" s="88"/>
      <c r="C26" s="88"/>
      <c r="D26" s="88"/>
      <c r="E26" s="88"/>
      <c r="F26" s="88"/>
      <c r="G26" s="88"/>
      <c r="H26" s="88"/>
    </row>
    <row r="27" spans="1:9" s="55" customFormat="1" ht="19.5" customHeight="1">
      <c r="A27" s="62"/>
      <c r="B27" s="62"/>
      <c r="C27" s="62"/>
      <c r="D27" s="62"/>
      <c r="E27" s="62"/>
      <c r="F27" s="62"/>
      <c r="G27" s="62"/>
      <c r="H27" s="62"/>
    </row>
  </sheetData>
  <mergeCells count="18">
    <mergeCell ref="A1:H1"/>
    <mergeCell ref="A4:B4"/>
    <mergeCell ref="A7:B7"/>
    <mergeCell ref="A8:B8"/>
    <mergeCell ref="A21:H21"/>
    <mergeCell ref="A5:A6"/>
    <mergeCell ref="B5:B6"/>
    <mergeCell ref="C4:C6"/>
    <mergeCell ref="D4:D6"/>
    <mergeCell ref="E4:E6"/>
    <mergeCell ref="F4:F6"/>
    <mergeCell ref="G4:G6"/>
    <mergeCell ref="H4:H6"/>
    <mergeCell ref="A22:H22"/>
    <mergeCell ref="A23:H23"/>
    <mergeCell ref="A24:H24"/>
    <mergeCell ref="A25:H25"/>
    <mergeCell ref="A26:H26"/>
  </mergeCells>
  <phoneticPr fontId="22" type="noConversion"/>
  <printOptions horizontalCentered="1"/>
  <pageMargins left="0.47152777777777799" right="0.47152777777777799" top="0.47152777777777799" bottom="0.39305555555555599" header="0.31388888888888899" footer="0.31388888888888899"/>
  <pageSetup paperSize="9" orientation="landscape" blackAndWhite="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9"/>
  <sheetViews>
    <sheetView topLeftCell="B1" workbookViewId="0">
      <pane ySplit="5" topLeftCell="A6" activePane="bottomLeft" state="frozen"/>
      <selection pane="bottomLeft" activeCell="E17" sqref="E17"/>
    </sheetView>
  </sheetViews>
  <sheetFormatPr defaultColWidth="9" defaultRowHeight="13.5"/>
  <cols>
    <col min="1" max="1" width="28.875" style="35" customWidth="1"/>
    <col min="2" max="2" width="14.375" style="35" customWidth="1"/>
    <col min="3" max="3" width="22.5" style="35" customWidth="1"/>
    <col min="4" max="6" width="16.125" style="35" customWidth="1"/>
    <col min="7" max="16384" width="9" style="35"/>
  </cols>
  <sheetData>
    <row r="1" spans="1:6" ht="20.25">
      <c r="A1" s="93" t="s">
        <v>64</v>
      </c>
      <c r="B1" s="93"/>
      <c r="C1" s="93"/>
      <c r="D1" s="93"/>
      <c r="E1" s="93"/>
      <c r="F1" s="93"/>
    </row>
    <row r="2" spans="1:6" s="33" customFormat="1" ht="12">
      <c r="A2" s="36"/>
      <c r="F2" s="37" t="s">
        <v>65</v>
      </c>
    </row>
    <row r="3" spans="1:6" s="33" customFormat="1" ht="12">
      <c r="A3" s="36" t="s">
        <v>66</v>
      </c>
      <c r="F3" s="37" t="s">
        <v>3</v>
      </c>
    </row>
    <row r="4" spans="1:6" ht="20.25" customHeight="1">
      <c r="A4" s="90" t="s">
        <v>4</v>
      </c>
      <c r="B4" s="90"/>
      <c r="C4" s="90" t="s">
        <v>5</v>
      </c>
      <c r="D4" s="90"/>
      <c r="E4" s="90"/>
      <c r="F4" s="90"/>
    </row>
    <row r="5" spans="1:6" ht="31.5" customHeight="1">
      <c r="A5" s="38" t="s">
        <v>6</v>
      </c>
      <c r="B5" s="38" t="s">
        <v>67</v>
      </c>
      <c r="C5" s="38" t="s">
        <v>6</v>
      </c>
      <c r="D5" s="38" t="s">
        <v>45</v>
      </c>
      <c r="E5" s="38" t="s">
        <v>68</v>
      </c>
      <c r="F5" s="38" t="s">
        <v>69</v>
      </c>
    </row>
    <row r="6" spans="1:6" ht="15" customHeight="1">
      <c r="A6" s="38" t="s">
        <v>8</v>
      </c>
      <c r="B6" s="38">
        <v>1</v>
      </c>
      <c r="C6" s="38" t="s">
        <v>8</v>
      </c>
      <c r="D6" s="38">
        <v>2</v>
      </c>
      <c r="E6" s="38">
        <v>3</v>
      </c>
      <c r="F6" s="38">
        <v>4</v>
      </c>
    </row>
    <row r="7" spans="1:6" ht="22.5" customHeight="1">
      <c r="A7" s="39" t="s">
        <v>70</v>
      </c>
      <c r="B7" s="40">
        <v>132.18549999999999</v>
      </c>
      <c r="C7" s="41" t="s">
        <v>10</v>
      </c>
      <c r="D7" s="42">
        <f>SUM(E7:F7)</f>
        <v>0</v>
      </c>
      <c r="E7" s="43"/>
      <c r="F7" s="40"/>
    </row>
    <row r="8" spans="1:6" ht="22.5" customHeight="1">
      <c r="A8" s="41" t="s">
        <v>71</v>
      </c>
      <c r="B8" s="40"/>
      <c r="C8" s="41" t="s">
        <v>12</v>
      </c>
      <c r="D8" s="42">
        <f t="shared" ref="D8:D14" si="0">SUM(E8:F8)</f>
        <v>0</v>
      </c>
      <c r="E8" s="43"/>
      <c r="F8" s="40"/>
    </row>
    <row r="9" spans="1:6" ht="22.5" customHeight="1">
      <c r="A9" s="41"/>
      <c r="B9" s="40"/>
      <c r="C9" s="41" t="s">
        <v>14</v>
      </c>
      <c r="D9" s="42">
        <f t="shared" si="0"/>
        <v>0</v>
      </c>
      <c r="E9" s="43"/>
      <c r="F9" s="40"/>
    </row>
    <row r="10" spans="1:6" ht="22.5" customHeight="1">
      <c r="A10" s="41"/>
      <c r="B10" s="40"/>
      <c r="C10" s="41" t="s">
        <v>16</v>
      </c>
      <c r="D10" s="42">
        <f t="shared" si="0"/>
        <v>0</v>
      </c>
      <c r="E10" s="43"/>
      <c r="F10" s="40"/>
    </row>
    <row r="11" spans="1:6" ht="22.5" customHeight="1">
      <c r="A11" s="41"/>
      <c r="B11" s="40"/>
      <c r="C11" s="41" t="s">
        <v>18</v>
      </c>
      <c r="D11" s="42">
        <f t="shared" si="0"/>
        <v>0</v>
      </c>
      <c r="E11" s="43"/>
      <c r="F11" s="40"/>
    </row>
    <row r="12" spans="1:6" ht="22.5" customHeight="1">
      <c r="A12" s="41"/>
      <c r="B12" s="40"/>
      <c r="C12" s="44" t="s">
        <v>20</v>
      </c>
      <c r="D12" s="42">
        <f t="shared" si="0"/>
        <v>0</v>
      </c>
      <c r="E12" s="43"/>
      <c r="F12" s="40"/>
    </row>
    <row r="13" spans="1:6" ht="22.5" customHeight="1">
      <c r="A13" s="41"/>
      <c r="B13" s="40"/>
      <c r="C13" s="84" t="s">
        <v>204</v>
      </c>
      <c r="D13" s="42">
        <v>132.3364</v>
      </c>
      <c r="E13" s="43">
        <v>132.3364</v>
      </c>
      <c r="F13" s="40"/>
    </row>
    <row r="14" spans="1:6" ht="22.5" customHeight="1">
      <c r="A14" s="39"/>
      <c r="B14" s="45"/>
      <c r="C14" s="39"/>
      <c r="D14" s="42">
        <f t="shared" si="0"/>
        <v>0</v>
      </c>
      <c r="E14" s="43"/>
      <c r="F14" s="46"/>
    </row>
    <row r="15" spans="1:6" ht="22.5" customHeight="1">
      <c r="A15" s="47" t="s">
        <v>21</v>
      </c>
      <c r="B15" s="48">
        <f>SUM(B7:B14)</f>
        <v>132.18549999999999</v>
      </c>
      <c r="C15" s="47" t="s">
        <v>22</v>
      </c>
      <c r="D15" s="42">
        <f>SUM(D7:D14)</f>
        <v>132.3364</v>
      </c>
      <c r="E15" s="42">
        <f t="shared" ref="E15:F15" si="1">SUM(E7:E14)</f>
        <v>132.3364</v>
      </c>
      <c r="F15" s="42">
        <f t="shared" si="1"/>
        <v>0</v>
      </c>
    </row>
    <row r="16" spans="1:6" ht="22.5" customHeight="1">
      <c r="A16" s="49" t="s">
        <v>72</v>
      </c>
      <c r="B16" s="40">
        <v>34.198500000000003</v>
      </c>
      <c r="C16" s="39" t="s">
        <v>26</v>
      </c>
      <c r="D16" s="42">
        <v>34.047499999999999</v>
      </c>
      <c r="E16" s="43">
        <v>34.047499999999999</v>
      </c>
      <c r="F16" s="45"/>
    </row>
    <row r="17" spans="1:6" ht="22.5" customHeight="1">
      <c r="A17" s="49" t="s">
        <v>68</v>
      </c>
      <c r="B17" s="40"/>
      <c r="C17" s="39"/>
      <c r="D17" s="43"/>
      <c r="E17" s="43"/>
      <c r="F17" s="45"/>
    </row>
    <row r="18" spans="1:6" ht="22.5" customHeight="1">
      <c r="A18" s="49" t="s">
        <v>69</v>
      </c>
      <c r="B18" s="40"/>
      <c r="C18" s="39"/>
      <c r="D18" s="43"/>
      <c r="E18" s="43"/>
      <c r="F18" s="45"/>
    </row>
    <row r="19" spans="1:6" ht="22.5" customHeight="1">
      <c r="A19" s="49"/>
      <c r="B19" s="40"/>
      <c r="C19" s="39"/>
      <c r="D19" s="43"/>
      <c r="E19" s="43"/>
      <c r="F19" s="45"/>
    </row>
    <row r="20" spans="1:6" ht="22.5" customHeight="1">
      <c r="A20" s="50" t="s">
        <v>27</v>
      </c>
      <c r="B20" s="42">
        <f>SUM(B15:B19)</f>
        <v>166.38399999999999</v>
      </c>
      <c r="C20" s="50" t="s">
        <v>27</v>
      </c>
      <c r="D20" s="42">
        <f>SUM(D15:D19)</f>
        <v>166.38389999999998</v>
      </c>
      <c r="E20" s="42">
        <f t="shared" ref="E20:F20" si="2">SUM(E15:E19)</f>
        <v>166.38389999999998</v>
      </c>
      <c r="F20" s="42">
        <f t="shared" si="2"/>
        <v>0</v>
      </c>
    </row>
    <row r="21" spans="1:6">
      <c r="A21" s="51"/>
      <c r="B21" s="52"/>
      <c r="C21" s="51"/>
      <c r="D21" s="53"/>
      <c r="E21" s="53"/>
      <c r="F21" s="54"/>
    </row>
    <row r="22" spans="1:6" s="34" customFormat="1" ht="16.5" customHeight="1">
      <c r="A22" s="95" t="s">
        <v>73</v>
      </c>
      <c r="B22" s="95"/>
      <c r="C22" s="95"/>
      <c r="D22" s="95"/>
      <c r="E22" s="95"/>
      <c r="F22" s="95"/>
    </row>
    <row r="23" spans="1:6" s="34" customFormat="1" ht="16.5" customHeight="1">
      <c r="A23" s="95" t="s">
        <v>47</v>
      </c>
      <c r="B23" s="95"/>
      <c r="C23" s="95"/>
      <c r="D23" s="95"/>
      <c r="E23" s="95"/>
      <c r="F23" s="95"/>
    </row>
    <row r="24" spans="1:6" s="34" customFormat="1" ht="16.5" customHeight="1">
      <c r="A24" s="95" t="s">
        <v>30</v>
      </c>
      <c r="B24" s="95"/>
      <c r="C24" s="95"/>
      <c r="D24" s="95"/>
      <c r="E24" s="95"/>
      <c r="F24" s="95"/>
    </row>
    <row r="25" spans="1:6" s="34" customFormat="1" ht="16.5" customHeight="1">
      <c r="A25" s="95" t="s">
        <v>31</v>
      </c>
      <c r="B25" s="95"/>
      <c r="C25" s="95"/>
      <c r="D25" s="95"/>
      <c r="E25" s="95"/>
      <c r="F25" s="95"/>
    </row>
    <row r="26" spans="1:6" s="34" customFormat="1" ht="16.5" customHeight="1">
      <c r="A26" s="95" t="s">
        <v>74</v>
      </c>
      <c r="B26" s="95"/>
      <c r="C26" s="95"/>
      <c r="D26" s="95"/>
      <c r="E26" s="95"/>
      <c r="F26" s="95"/>
    </row>
    <row r="27" spans="1:6" s="34" customFormat="1" ht="16.5" customHeight="1">
      <c r="A27" s="95" t="s">
        <v>75</v>
      </c>
      <c r="B27" s="95"/>
      <c r="C27" s="95"/>
      <c r="D27" s="95"/>
      <c r="E27" s="95"/>
      <c r="F27" s="95"/>
    </row>
    <row r="28" spans="1:6" s="34" customFormat="1"/>
    <row r="29" spans="1:6" s="34" customFormat="1"/>
  </sheetData>
  <mergeCells count="9">
    <mergeCell ref="A24:F24"/>
    <mergeCell ref="A25:F25"/>
    <mergeCell ref="A26:F26"/>
    <mergeCell ref="A27:F27"/>
    <mergeCell ref="A1:F1"/>
    <mergeCell ref="A4:B4"/>
    <mergeCell ref="C4:F4"/>
    <mergeCell ref="A22:F22"/>
    <mergeCell ref="A23:F23"/>
  </mergeCells>
  <phoneticPr fontId="22" type="noConversion"/>
  <printOptions horizontalCentered="1"/>
  <pageMargins left="0.55000000000000004" right="0.35416666666666702" top="0.35416666666666702" bottom="0.31388888888888899" header="0.15625" footer="0.15625"/>
  <pageSetup paperSize="9" orientation="landscape" blackAndWhite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pane xSplit="2" ySplit="8" topLeftCell="C9" activePane="bottomRight" state="frozen"/>
      <selection pane="topRight"/>
      <selection pane="bottomLeft"/>
      <selection pane="bottomRight" activeCell="B20" sqref="B20"/>
    </sheetView>
  </sheetViews>
  <sheetFormatPr defaultColWidth="9" defaultRowHeight="13.5"/>
  <cols>
    <col min="1" max="1" width="10.625" style="2" customWidth="1"/>
    <col min="2" max="2" width="31.375" style="2" customWidth="1"/>
    <col min="3" max="5" width="19.75" style="2" customWidth="1"/>
    <col min="6" max="16384" width="9" style="2"/>
  </cols>
  <sheetData>
    <row r="1" spans="1:6" ht="21.75" customHeight="1">
      <c r="A1" s="97" t="s">
        <v>76</v>
      </c>
      <c r="B1" s="97"/>
      <c r="C1" s="97"/>
      <c r="D1" s="97"/>
      <c r="E1" s="97"/>
      <c r="F1" s="16"/>
    </row>
    <row r="2" spans="1:6">
      <c r="A2" s="3"/>
      <c r="B2" s="3"/>
      <c r="C2" s="4"/>
      <c r="D2" s="4"/>
      <c r="E2" s="5" t="s">
        <v>77</v>
      </c>
      <c r="F2" s="16"/>
    </row>
    <row r="3" spans="1:6" ht="13.5" customHeight="1">
      <c r="A3" s="6" t="s">
        <v>2</v>
      </c>
      <c r="B3" s="3"/>
      <c r="C3" s="7"/>
      <c r="D3" s="7"/>
      <c r="E3" s="5" t="s">
        <v>3</v>
      </c>
      <c r="F3" s="16"/>
    </row>
    <row r="4" spans="1:6" ht="18" customHeight="1">
      <c r="A4" s="98" t="s">
        <v>78</v>
      </c>
      <c r="B4" s="98"/>
      <c r="C4" s="98" t="s">
        <v>22</v>
      </c>
      <c r="D4" s="98" t="s">
        <v>79</v>
      </c>
      <c r="E4" s="98" t="s">
        <v>57</v>
      </c>
      <c r="F4" s="16"/>
    </row>
    <row r="5" spans="1:6">
      <c r="A5" s="98" t="s">
        <v>80</v>
      </c>
      <c r="B5" s="98" t="s">
        <v>43</v>
      </c>
      <c r="C5" s="98"/>
      <c r="D5" s="98"/>
      <c r="E5" s="98"/>
      <c r="F5" s="16"/>
    </row>
    <row r="6" spans="1:6">
      <c r="A6" s="98"/>
      <c r="B6" s="98"/>
      <c r="C6" s="98"/>
      <c r="D6" s="98"/>
      <c r="E6" s="98"/>
      <c r="F6" s="16"/>
    </row>
    <row r="7" spans="1:6">
      <c r="A7" s="98"/>
      <c r="B7" s="98"/>
      <c r="C7" s="98"/>
      <c r="D7" s="98"/>
      <c r="E7" s="98"/>
      <c r="F7" s="16"/>
    </row>
    <row r="8" spans="1:6" ht="19.5" customHeight="1">
      <c r="A8" s="98" t="s">
        <v>44</v>
      </c>
      <c r="B8" s="98"/>
      <c r="C8" s="8">
        <v>1</v>
      </c>
      <c r="D8" s="8">
        <v>2</v>
      </c>
      <c r="E8" s="8">
        <v>3</v>
      </c>
      <c r="F8" s="16"/>
    </row>
    <row r="9" spans="1:6" ht="21" customHeight="1">
      <c r="A9" s="98" t="s">
        <v>45</v>
      </c>
      <c r="B9" s="98"/>
      <c r="C9" s="9"/>
      <c r="D9" s="9"/>
      <c r="E9" s="9"/>
      <c r="F9" s="16"/>
    </row>
    <row r="10" spans="1:6" ht="21" customHeight="1">
      <c r="A10" s="60">
        <v>212</v>
      </c>
      <c r="B10" s="82" t="s">
        <v>205</v>
      </c>
      <c r="C10" s="61">
        <v>132.3364</v>
      </c>
      <c r="D10" s="59">
        <v>126.01</v>
      </c>
      <c r="E10" s="59">
        <v>6.33</v>
      </c>
      <c r="F10" s="16"/>
    </row>
    <row r="11" spans="1:6" ht="21" customHeight="1">
      <c r="A11" s="60">
        <v>21201</v>
      </c>
      <c r="B11" s="82" t="s">
        <v>206</v>
      </c>
      <c r="C11" s="61">
        <v>126.01</v>
      </c>
      <c r="D11" s="59">
        <v>126.01</v>
      </c>
      <c r="E11" s="59"/>
      <c r="F11" s="16"/>
    </row>
    <row r="12" spans="1:6" ht="21" customHeight="1">
      <c r="A12" s="60">
        <v>2120106</v>
      </c>
      <c r="B12" s="82" t="s">
        <v>207</v>
      </c>
      <c r="C12" s="61">
        <v>126.0087</v>
      </c>
      <c r="D12" s="59">
        <v>126.01</v>
      </c>
      <c r="E12" s="59"/>
      <c r="F12" s="16"/>
    </row>
    <row r="13" spans="1:6" ht="21" customHeight="1">
      <c r="A13" s="60">
        <v>21206</v>
      </c>
      <c r="B13" s="82" t="s">
        <v>208</v>
      </c>
      <c r="C13" s="61">
        <v>6.3277000000000001</v>
      </c>
      <c r="D13" s="59"/>
      <c r="E13" s="59">
        <v>6.33</v>
      </c>
      <c r="F13" s="16"/>
    </row>
    <row r="14" spans="1:6" ht="21" customHeight="1">
      <c r="A14" s="60">
        <v>2120601</v>
      </c>
      <c r="B14" s="82" t="s">
        <v>209</v>
      </c>
      <c r="C14" s="61">
        <v>6.3277000000000001</v>
      </c>
      <c r="D14" s="59"/>
      <c r="E14" s="59">
        <v>6.33</v>
      </c>
      <c r="F14" s="16"/>
    </row>
    <row r="15" spans="1:6" ht="21" customHeight="1">
      <c r="A15" s="11" t="s">
        <v>20</v>
      </c>
      <c r="B15" s="11" t="s">
        <v>20</v>
      </c>
      <c r="C15" s="13">
        <f t="shared" ref="C15:C21" si="0">SUM(D15:E15)</f>
        <v>0</v>
      </c>
      <c r="D15" s="12"/>
      <c r="E15" s="12"/>
      <c r="F15" s="16"/>
    </row>
    <row r="16" spans="1:6" ht="21" customHeight="1">
      <c r="A16" s="11"/>
      <c r="B16" s="11"/>
      <c r="C16" s="13">
        <f t="shared" si="0"/>
        <v>0</v>
      </c>
      <c r="D16" s="12"/>
      <c r="E16" s="12"/>
      <c r="F16" s="16"/>
    </row>
    <row r="17" spans="1:6" ht="21" customHeight="1">
      <c r="A17" s="11"/>
      <c r="B17" s="11"/>
      <c r="C17" s="13">
        <f t="shared" si="0"/>
        <v>0</v>
      </c>
      <c r="D17" s="12"/>
      <c r="E17" s="12"/>
      <c r="F17" s="16"/>
    </row>
    <row r="18" spans="1:6" ht="21" customHeight="1">
      <c r="A18" s="11"/>
      <c r="B18" s="11"/>
      <c r="C18" s="13">
        <f t="shared" si="0"/>
        <v>0</v>
      </c>
      <c r="D18" s="12"/>
      <c r="E18" s="12"/>
      <c r="F18" s="16"/>
    </row>
    <row r="19" spans="1:6" ht="21" customHeight="1">
      <c r="A19" s="11"/>
      <c r="B19" s="11"/>
      <c r="C19" s="13">
        <f t="shared" si="0"/>
        <v>0</v>
      </c>
      <c r="D19" s="12"/>
      <c r="E19" s="12"/>
      <c r="F19" s="16"/>
    </row>
    <row r="20" spans="1:6" ht="21" customHeight="1">
      <c r="A20" s="11"/>
      <c r="B20" s="11"/>
      <c r="C20" s="13">
        <f t="shared" si="0"/>
        <v>0</v>
      </c>
      <c r="D20" s="12"/>
      <c r="E20" s="12"/>
      <c r="F20" s="16"/>
    </row>
    <row r="21" spans="1:6" ht="21" customHeight="1">
      <c r="A21" s="8"/>
      <c r="B21" s="11"/>
      <c r="C21" s="13">
        <f t="shared" si="0"/>
        <v>0</v>
      </c>
      <c r="D21" s="12"/>
      <c r="E21" s="12"/>
      <c r="F21" s="16"/>
    </row>
    <row r="22" spans="1:6" ht="14.25">
      <c r="A22" s="99" t="s">
        <v>81</v>
      </c>
      <c r="B22" s="99"/>
      <c r="C22" s="99"/>
      <c r="D22" s="99"/>
      <c r="E22" s="99"/>
    </row>
    <row r="23" spans="1:6" ht="14.25">
      <c r="A23" s="96" t="s">
        <v>47</v>
      </c>
      <c r="B23" s="96"/>
      <c r="C23" s="96"/>
      <c r="D23" s="96"/>
      <c r="E23" s="96"/>
    </row>
    <row r="24" spans="1:6" ht="14.25">
      <c r="A24" s="96" t="s">
        <v>48</v>
      </c>
      <c r="B24" s="96"/>
      <c r="C24" s="96"/>
      <c r="D24" s="96"/>
      <c r="E24" s="96"/>
    </row>
    <row r="25" spans="1:6" ht="14.25">
      <c r="A25" s="96" t="s">
        <v>82</v>
      </c>
      <c r="B25" s="96"/>
      <c r="C25" s="96"/>
      <c r="D25" s="96"/>
      <c r="E25" s="96"/>
    </row>
    <row r="26" spans="1:6" ht="14.25">
      <c r="A26" s="96" t="s">
        <v>50</v>
      </c>
      <c r="B26" s="96"/>
      <c r="C26" s="96"/>
      <c r="D26" s="96"/>
      <c r="E26" s="96"/>
    </row>
    <row r="27" spans="1:6" ht="37.5" customHeight="1">
      <c r="A27" s="85" t="s">
        <v>83</v>
      </c>
      <c r="B27" s="85"/>
      <c r="C27" s="85"/>
      <c r="D27" s="85"/>
      <c r="E27" s="85"/>
    </row>
    <row r="28" spans="1:6" ht="20.25">
      <c r="A28" s="15"/>
    </row>
  </sheetData>
  <mergeCells count="15">
    <mergeCell ref="A1:E1"/>
    <mergeCell ref="A4:B4"/>
    <mergeCell ref="A8:B8"/>
    <mergeCell ref="A9:B9"/>
    <mergeCell ref="A22:E22"/>
    <mergeCell ref="A5:A7"/>
    <mergeCell ref="B5:B7"/>
    <mergeCell ref="C4:C7"/>
    <mergeCell ref="D4:D7"/>
    <mergeCell ref="E4:E7"/>
    <mergeCell ref="A23:E23"/>
    <mergeCell ref="A24:E24"/>
    <mergeCell ref="A25:E25"/>
    <mergeCell ref="A26:E26"/>
    <mergeCell ref="A27:E27"/>
  </mergeCells>
  <phoneticPr fontId="22" type="noConversion"/>
  <printOptions horizontalCentered="1"/>
  <pageMargins left="0.70763888888888904" right="0.70763888888888904" top="0.51180555555555596" bottom="0.47152777777777799" header="0.31388888888888899" footer="0.31388888888888899"/>
  <pageSetup paperSize="9" orientation="landscape" blackAndWhite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67"/>
  <sheetViews>
    <sheetView tabSelected="1" workbookViewId="0">
      <pane ySplit="6" topLeftCell="A34" activePane="bottomLeft" state="frozen"/>
      <selection pane="bottomLeft" activeCell="E37" sqref="E37"/>
    </sheetView>
  </sheetViews>
  <sheetFormatPr defaultColWidth="9" defaultRowHeight="13.5"/>
  <cols>
    <col min="1" max="1" width="9" style="2"/>
    <col min="2" max="2" width="20.875" style="2" customWidth="1"/>
    <col min="3" max="3" width="10.375" style="2" customWidth="1"/>
    <col min="4" max="4" width="11.5" style="2" customWidth="1"/>
    <col min="5" max="5" width="25.75" style="2" customWidth="1"/>
    <col min="6" max="6" width="11.375" style="2" customWidth="1"/>
    <col min="7" max="16384" width="9" style="2"/>
  </cols>
  <sheetData>
    <row r="1" spans="1:7" ht="20.25">
      <c r="A1" s="86" t="s">
        <v>84</v>
      </c>
      <c r="B1" s="86"/>
      <c r="C1" s="86"/>
      <c r="D1" s="86"/>
      <c r="E1" s="86"/>
      <c r="F1" s="86"/>
    </row>
    <row r="2" spans="1:7">
      <c r="A2" s="25"/>
      <c r="F2" s="2" t="s">
        <v>85</v>
      </c>
    </row>
    <row r="3" spans="1:7">
      <c r="A3" s="26" t="s">
        <v>86</v>
      </c>
      <c r="F3" s="2" t="s">
        <v>3</v>
      </c>
    </row>
    <row r="4" spans="1:7" ht="21" customHeight="1">
      <c r="A4" s="102" t="s">
        <v>87</v>
      </c>
      <c r="B4" s="102"/>
      <c r="C4" s="102"/>
      <c r="D4" s="102" t="s">
        <v>88</v>
      </c>
      <c r="E4" s="102"/>
      <c r="F4" s="102"/>
      <c r="G4" s="16"/>
    </row>
    <row r="5" spans="1:7" ht="17.25" customHeight="1">
      <c r="A5" s="27" t="s">
        <v>89</v>
      </c>
      <c r="B5" s="102" t="s">
        <v>43</v>
      </c>
      <c r="C5" s="102" t="s">
        <v>67</v>
      </c>
      <c r="D5" s="27" t="s">
        <v>89</v>
      </c>
      <c r="E5" s="102" t="s">
        <v>43</v>
      </c>
      <c r="F5" s="102" t="s">
        <v>67</v>
      </c>
      <c r="G5" s="16"/>
    </row>
    <row r="6" spans="1:7" ht="17.25" customHeight="1">
      <c r="A6" s="27" t="s">
        <v>90</v>
      </c>
      <c r="B6" s="102"/>
      <c r="C6" s="102"/>
      <c r="D6" s="27" t="s">
        <v>90</v>
      </c>
      <c r="E6" s="102"/>
      <c r="F6" s="102"/>
      <c r="G6" s="16"/>
    </row>
    <row r="7" spans="1:7" ht="18" customHeight="1">
      <c r="A7" s="28">
        <v>301</v>
      </c>
      <c r="B7" s="29" t="s">
        <v>91</v>
      </c>
      <c r="C7" s="30">
        <v>60.258000000000003</v>
      </c>
      <c r="D7" s="28">
        <v>302</v>
      </c>
      <c r="E7" s="29" t="s">
        <v>92</v>
      </c>
      <c r="F7" s="30">
        <v>9.2421000000000006</v>
      </c>
      <c r="G7" s="16"/>
    </row>
    <row r="8" spans="1:7" ht="18" customHeight="1">
      <c r="A8" s="28">
        <v>30101</v>
      </c>
      <c r="B8" s="28" t="s">
        <v>93</v>
      </c>
      <c r="C8" s="31">
        <v>23.645800000000001</v>
      </c>
      <c r="D8" s="28">
        <v>30201</v>
      </c>
      <c r="E8" s="28" t="s">
        <v>94</v>
      </c>
      <c r="F8" s="31">
        <v>0.4</v>
      </c>
      <c r="G8" s="16"/>
    </row>
    <row r="9" spans="1:7" ht="18" customHeight="1">
      <c r="A9" s="28">
        <v>30102</v>
      </c>
      <c r="B9" s="28" t="s">
        <v>95</v>
      </c>
      <c r="C9" s="31">
        <v>28.070699999999999</v>
      </c>
      <c r="D9" s="28">
        <v>30202</v>
      </c>
      <c r="E9" s="28" t="s">
        <v>96</v>
      </c>
      <c r="F9" s="31"/>
      <c r="G9" s="16"/>
    </row>
    <row r="10" spans="1:7" ht="18" customHeight="1">
      <c r="A10" s="28">
        <v>30103</v>
      </c>
      <c r="B10" s="28" t="s">
        <v>97</v>
      </c>
      <c r="C10" s="31">
        <v>7.5029000000000003</v>
      </c>
      <c r="D10" s="28">
        <v>30203</v>
      </c>
      <c r="E10" s="28" t="s">
        <v>98</v>
      </c>
      <c r="F10" s="31"/>
      <c r="G10" s="16"/>
    </row>
    <row r="11" spans="1:7" ht="18" customHeight="1">
      <c r="A11" s="28">
        <v>30104</v>
      </c>
      <c r="B11" s="28" t="s">
        <v>99</v>
      </c>
      <c r="C11" s="31">
        <v>1.0186999999999999</v>
      </c>
      <c r="D11" s="28">
        <v>30204</v>
      </c>
      <c r="E11" s="28" t="s">
        <v>100</v>
      </c>
      <c r="F11" s="31">
        <v>7.2900000000000006E-2</v>
      </c>
      <c r="G11" s="16"/>
    </row>
    <row r="12" spans="1:7" ht="18" customHeight="1">
      <c r="A12" s="28">
        <v>30106</v>
      </c>
      <c r="B12" s="28" t="s">
        <v>101</v>
      </c>
      <c r="C12" s="31"/>
      <c r="D12" s="28">
        <v>30205</v>
      </c>
      <c r="E12" s="28" t="s">
        <v>102</v>
      </c>
      <c r="F12" s="31"/>
      <c r="G12" s="16"/>
    </row>
    <row r="13" spans="1:7" ht="18" customHeight="1">
      <c r="A13" s="28">
        <v>30107</v>
      </c>
      <c r="B13" s="28" t="s">
        <v>103</v>
      </c>
      <c r="C13" s="31"/>
      <c r="D13" s="28">
        <v>30206</v>
      </c>
      <c r="E13" s="28" t="s">
        <v>104</v>
      </c>
      <c r="F13" s="31">
        <v>1.86</v>
      </c>
      <c r="G13" s="16"/>
    </row>
    <row r="14" spans="1:7" ht="31.5" customHeight="1">
      <c r="A14" s="28">
        <v>30108</v>
      </c>
      <c r="B14" s="28" t="s">
        <v>105</v>
      </c>
      <c r="C14" s="31">
        <v>1.9699999999999999E-2</v>
      </c>
      <c r="D14" s="28">
        <v>30207</v>
      </c>
      <c r="E14" s="28" t="s">
        <v>106</v>
      </c>
      <c r="F14" s="31">
        <v>0.16139999999999999</v>
      </c>
      <c r="G14" s="16"/>
    </row>
    <row r="15" spans="1:7" ht="18" customHeight="1">
      <c r="A15" s="28">
        <v>30109</v>
      </c>
      <c r="B15" s="28" t="s">
        <v>107</v>
      </c>
      <c r="C15" s="31"/>
      <c r="D15" s="28">
        <v>30208</v>
      </c>
      <c r="E15" s="28" t="s">
        <v>108</v>
      </c>
      <c r="F15" s="31"/>
      <c r="G15" s="16"/>
    </row>
    <row r="16" spans="1:7" ht="18" customHeight="1">
      <c r="A16" s="28">
        <v>30199</v>
      </c>
      <c r="B16" s="28" t="s">
        <v>109</v>
      </c>
      <c r="C16" s="31"/>
      <c r="D16" s="28">
        <v>30209</v>
      </c>
      <c r="E16" s="28" t="s">
        <v>110</v>
      </c>
      <c r="F16" s="31">
        <v>0.55000000000000004</v>
      </c>
      <c r="G16" s="16"/>
    </row>
    <row r="17" spans="1:7" ht="18" customHeight="1">
      <c r="A17" s="28">
        <v>303</v>
      </c>
      <c r="B17" s="29" t="s">
        <v>111</v>
      </c>
      <c r="C17" s="30">
        <v>59.656300000000002</v>
      </c>
      <c r="D17" s="28">
        <v>30211</v>
      </c>
      <c r="E17" s="28" t="s">
        <v>112</v>
      </c>
      <c r="F17" s="31">
        <v>0.17169999999999999</v>
      </c>
      <c r="G17" s="16"/>
    </row>
    <row r="18" spans="1:7" ht="18" customHeight="1">
      <c r="A18" s="28">
        <v>30301</v>
      </c>
      <c r="B18" s="28" t="s">
        <v>113</v>
      </c>
      <c r="C18" s="31"/>
      <c r="D18" s="28">
        <v>30212</v>
      </c>
      <c r="E18" s="28" t="s">
        <v>114</v>
      </c>
      <c r="F18" s="31"/>
      <c r="G18" s="16"/>
    </row>
    <row r="19" spans="1:7" ht="18" customHeight="1">
      <c r="A19" s="28">
        <v>30302</v>
      </c>
      <c r="B19" s="28" t="s">
        <v>115</v>
      </c>
      <c r="C19" s="31">
        <v>35.995399999999997</v>
      </c>
      <c r="D19" s="28">
        <v>30213</v>
      </c>
      <c r="E19" s="28" t="s">
        <v>116</v>
      </c>
      <c r="F19" s="31"/>
      <c r="G19" s="16"/>
    </row>
    <row r="20" spans="1:7" ht="18" customHeight="1">
      <c r="A20" s="28">
        <v>30303</v>
      </c>
      <c r="B20" s="28" t="s">
        <v>117</v>
      </c>
      <c r="C20" s="31"/>
      <c r="D20" s="28">
        <v>30214</v>
      </c>
      <c r="E20" s="28" t="s">
        <v>118</v>
      </c>
      <c r="F20" s="31"/>
      <c r="G20" s="16"/>
    </row>
    <row r="21" spans="1:7" ht="18" customHeight="1">
      <c r="A21" s="28">
        <v>30304</v>
      </c>
      <c r="B21" s="28" t="s">
        <v>119</v>
      </c>
      <c r="C21" s="31"/>
      <c r="D21" s="28">
        <v>30215</v>
      </c>
      <c r="E21" s="28" t="s">
        <v>120</v>
      </c>
      <c r="F21" s="31"/>
      <c r="G21" s="16"/>
    </row>
    <row r="22" spans="1:7" ht="18" customHeight="1">
      <c r="A22" s="28">
        <v>30305</v>
      </c>
      <c r="B22" s="28" t="s">
        <v>121</v>
      </c>
      <c r="C22" s="31">
        <v>0.4088</v>
      </c>
      <c r="D22" s="28">
        <v>30216</v>
      </c>
      <c r="E22" s="28" t="s">
        <v>122</v>
      </c>
      <c r="F22" s="31"/>
      <c r="G22" s="16"/>
    </row>
    <row r="23" spans="1:7" ht="18" customHeight="1">
      <c r="A23" s="28">
        <v>30306</v>
      </c>
      <c r="B23" s="28" t="s">
        <v>123</v>
      </c>
      <c r="C23" s="31"/>
      <c r="D23" s="28">
        <v>30217</v>
      </c>
      <c r="E23" s="28" t="s">
        <v>124</v>
      </c>
      <c r="F23" s="31"/>
      <c r="G23" s="16"/>
    </row>
    <row r="24" spans="1:7" ht="18" customHeight="1">
      <c r="A24" s="28">
        <v>30307</v>
      </c>
      <c r="B24" s="28" t="s">
        <v>125</v>
      </c>
      <c r="C24" s="31">
        <v>2.2290999999999999</v>
      </c>
      <c r="D24" s="28">
        <v>30218</v>
      </c>
      <c r="E24" s="28" t="s">
        <v>126</v>
      </c>
      <c r="F24" s="31"/>
      <c r="G24" s="16"/>
    </row>
    <row r="25" spans="1:7" ht="18" customHeight="1">
      <c r="A25" s="28">
        <v>30308</v>
      </c>
      <c r="B25" s="28" t="s">
        <v>127</v>
      </c>
      <c r="C25" s="31"/>
      <c r="D25" s="28">
        <v>30224</v>
      </c>
      <c r="E25" s="28" t="s">
        <v>128</v>
      </c>
      <c r="F25" s="31"/>
      <c r="G25" s="16"/>
    </row>
    <row r="26" spans="1:7" ht="18" customHeight="1">
      <c r="A26" s="28">
        <v>30309</v>
      </c>
      <c r="B26" s="28" t="s">
        <v>129</v>
      </c>
      <c r="C26" s="31">
        <v>6.8075000000000001</v>
      </c>
      <c r="D26" s="28">
        <v>30225</v>
      </c>
      <c r="E26" s="28" t="s">
        <v>130</v>
      </c>
      <c r="F26" s="31"/>
      <c r="G26" s="16"/>
    </row>
    <row r="27" spans="1:7" ht="18" customHeight="1">
      <c r="A27" s="28">
        <v>30310</v>
      </c>
      <c r="B27" s="28" t="s">
        <v>131</v>
      </c>
      <c r="C27" s="31"/>
      <c r="D27" s="28">
        <v>30226</v>
      </c>
      <c r="E27" s="28" t="s">
        <v>132</v>
      </c>
      <c r="F27" s="31">
        <v>3.5135999999999998</v>
      </c>
      <c r="G27" s="16"/>
    </row>
    <row r="28" spans="1:7" ht="18" customHeight="1">
      <c r="A28" s="28">
        <v>30311</v>
      </c>
      <c r="B28" s="28" t="s">
        <v>133</v>
      </c>
      <c r="C28" s="31">
        <v>7.2408999999999999</v>
      </c>
      <c r="D28" s="28">
        <v>30227</v>
      </c>
      <c r="E28" s="28" t="s">
        <v>134</v>
      </c>
      <c r="F28" s="31"/>
      <c r="G28" s="16"/>
    </row>
    <row r="29" spans="1:7" ht="18" customHeight="1">
      <c r="A29" s="28">
        <v>30312</v>
      </c>
      <c r="B29" s="28" t="s">
        <v>135</v>
      </c>
      <c r="C29" s="31"/>
      <c r="D29" s="28">
        <v>30228</v>
      </c>
      <c r="E29" s="28" t="s">
        <v>136</v>
      </c>
      <c r="F29" s="31"/>
      <c r="G29" s="16"/>
    </row>
    <row r="30" spans="1:7" ht="18" customHeight="1">
      <c r="A30" s="28">
        <v>30313</v>
      </c>
      <c r="B30" s="28" t="s">
        <v>137</v>
      </c>
      <c r="C30" s="31"/>
      <c r="D30" s="28">
        <v>30229</v>
      </c>
      <c r="E30" s="28" t="s">
        <v>138</v>
      </c>
      <c r="F30" s="31"/>
      <c r="G30" s="16"/>
    </row>
    <row r="31" spans="1:7" ht="18" customHeight="1">
      <c r="A31" s="28">
        <v>30314</v>
      </c>
      <c r="B31" s="28" t="s">
        <v>139</v>
      </c>
      <c r="C31" s="31"/>
      <c r="D31" s="28">
        <v>30231</v>
      </c>
      <c r="E31" s="28" t="s">
        <v>140</v>
      </c>
      <c r="F31" s="31">
        <v>0.4</v>
      </c>
      <c r="G31" s="16"/>
    </row>
    <row r="32" spans="1:7" ht="18" customHeight="1">
      <c r="A32" s="28">
        <v>30315</v>
      </c>
      <c r="B32" s="28" t="s">
        <v>141</v>
      </c>
      <c r="C32" s="31"/>
      <c r="D32" s="28">
        <v>30239</v>
      </c>
      <c r="E32" s="28" t="s">
        <v>142</v>
      </c>
      <c r="F32" s="31"/>
      <c r="G32" s="16"/>
    </row>
    <row r="33" spans="1:7" ht="30" customHeight="1">
      <c r="A33" s="28">
        <v>30399</v>
      </c>
      <c r="B33" s="28" t="s">
        <v>143</v>
      </c>
      <c r="C33" s="31">
        <v>6.9744999999999999</v>
      </c>
      <c r="D33" s="28">
        <v>30240</v>
      </c>
      <c r="E33" s="28" t="s">
        <v>144</v>
      </c>
      <c r="F33" s="31"/>
      <c r="G33" s="16"/>
    </row>
    <row r="34" spans="1:7" ht="18" customHeight="1">
      <c r="A34" s="28"/>
      <c r="B34" s="28"/>
      <c r="C34" s="31"/>
      <c r="D34" s="28">
        <v>30299</v>
      </c>
      <c r="E34" s="28" t="s">
        <v>145</v>
      </c>
      <c r="F34" s="31">
        <v>2.1120999999999999</v>
      </c>
      <c r="G34" s="16"/>
    </row>
    <row r="35" spans="1:7" ht="18" customHeight="1">
      <c r="A35" s="28"/>
      <c r="B35" s="28"/>
      <c r="C35" s="31"/>
      <c r="D35" s="28">
        <v>310</v>
      </c>
      <c r="E35" s="29" t="s">
        <v>146</v>
      </c>
      <c r="F35" s="30">
        <f>SUM(F36:F50)</f>
        <v>3.18</v>
      </c>
      <c r="G35" s="16"/>
    </row>
    <row r="36" spans="1:7" ht="18" customHeight="1">
      <c r="A36" s="28"/>
      <c r="B36" s="28"/>
      <c r="C36" s="31"/>
      <c r="D36" s="28">
        <v>31001</v>
      </c>
      <c r="E36" s="28" t="s">
        <v>147</v>
      </c>
      <c r="F36" s="31"/>
      <c r="G36" s="16"/>
    </row>
    <row r="37" spans="1:7" ht="18" customHeight="1">
      <c r="A37" s="28"/>
      <c r="B37" s="28"/>
      <c r="C37" s="31"/>
      <c r="D37" s="28">
        <v>31002</v>
      </c>
      <c r="E37" s="28" t="s">
        <v>148</v>
      </c>
      <c r="F37" s="31">
        <v>3.18</v>
      </c>
      <c r="G37" s="16"/>
    </row>
    <row r="38" spans="1:7" ht="18" customHeight="1">
      <c r="A38" s="28"/>
      <c r="B38" s="28"/>
      <c r="C38" s="31"/>
      <c r="D38" s="28">
        <v>31003</v>
      </c>
      <c r="E38" s="28" t="s">
        <v>149</v>
      </c>
      <c r="F38" s="31"/>
      <c r="G38" s="16"/>
    </row>
    <row r="39" spans="1:7" ht="18" customHeight="1">
      <c r="A39" s="28"/>
      <c r="B39" s="28"/>
      <c r="C39" s="31"/>
      <c r="D39" s="28">
        <v>31005</v>
      </c>
      <c r="E39" s="28" t="s">
        <v>150</v>
      </c>
      <c r="F39" s="31"/>
      <c r="G39" s="16"/>
    </row>
    <row r="40" spans="1:7" ht="18" customHeight="1">
      <c r="A40" s="28"/>
      <c r="B40" s="28"/>
      <c r="C40" s="31"/>
      <c r="D40" s="28">
        <v>31006</v>
      </c>
      <c r="E40" s="28" t="s">
        <v>151</v>
      </c>
      <c r="F40" s="31"/>
      <c r="G40" s="16"/>
    </row>
    <row r="41" spans="1:7" ht="18" customHeight="1">
      <c r="A41" s="28"/>
      <c r="B41" s="28"/>
      <c r="C41" s="31"/>
      <c r="D41" s="28">
        <v>31007</v>
      </c>
      <c r="E41" s="28" t="s">
        <v>152</v>
      </c>
      <c r="F41" s="31"/>
      <c r="G41" s="16"/>
    </row>
    <row r="42" spans="1:7" ht="18" customHeight="1">
      <c r="A42" s="28"/>
      <c r="B42" s="28"/>
      <c r="C42" s="31"/>
      <c r="D42" s="28">
        <v>31008</v>
      </c>
      <c r="E42" s="28" t="s">
        <v>153</v>
      </c>
      <c r="F42" s="31"/>
      <c r="G42" s="16"/>
    </row>
    <row r="43" spans="1:7" ht="18" customHeight="1">
      <c r="A43" s="28"/>
      <c r="B43" s="28"/>
      <c r="C43" s="31"/>
      <c r="D43" s="28">
        <v>31009</v>
      </c>
      <c r="E43" s="28" t="s">
        <v>154</v>
      </c>
      <c r="F43" s="31"/>
      <c r="G43" s="16"/>
    </row>
    <row r="44" spans="1:7" ht="18" customHeight="1">
      <c r="A44" s="28"/>
      <c r="B44" s="28"/>
      <c r="C44" s="31"/>
      <c r="D44" s="28">
        <v>31010</v>
      </c>
      <c r="E44" s="28" t="s">
        <v>155</v>
      </c>
      <c r="F44" s="31"/>
      <c r="G44" s="16"/>
    </row>
    <row r="45" spans="1:7" ht="18" customHeight="1">
      <c r="A45" s="28"/>
      <c r="B45" s="28"/>
      <c r="C45" s="31"/>
      <c r="D45" s="28">
        <v>31011</v>
      </c>
      <c r="E45" s="28" t="s">
        <v>156</v>
      </c>
      <c r="F45" s="31"/>
      <c r="G45" s="16"/>
    </row>
    <row r="46" spans="1:7" ht="18" customHeight="1">
      <c r="A46" s="28"/>
      <c r="B46" s="28"/>
      <c r="C46" s="31"/>
      <c r="D46" s="28">
        <v>31012</v>
      </c>
      <c r="E46" s="28" t="s">
        <v>157</v>
      </c>
      <c r="F46" s="31"/>
      <c r="G46" s="16"/>
    </row>
    <row r="47" spans="1:7" ht="18" customHeight="1">
      <c r="A47" s="28"/>
      <c r="B47" s="28"/>
      <c r="C47" s="31"/>
      <c r="D47" s="28">
        <v>31013</v>
      </c>
      <c r="E47" s="28" t="s">
        <v>158</v>
      </c>
      <c r="F47" s="31"/>
      <c r="G47" s="16"/>
    </row>
    <row r="48" spans="1:7" ht="18" customHeight="1">
      <c r="A48" s="28"/>
      <c r="B48" s="28"/>
      <c r="C48" s="31"/>
      <c r="D48" s="28">
        <v>31019</v>
      </c>
      <c r="E48" s="28" t="s">
        <v>159</v>
      </c>
      <c r="F48" s="31"/>
      <c r="G48" s="16"/>
    </row>
    <row r="49" spans="1:12" ht="18" customHeight="1">
      <c r="A49" s="28"/>
      <c r="B49" s="28"/>
      <c r="C49" s="31"/>
      <c r="D49" s="28">
        <v>31020</v>
      </c>
      <c r="E49" s="28" t="s">
        <v>160</v>
      </c>
      <c r="F49" s="31"/>
      <c r="G49" s="16"/>
    </row>
    <row r="50" spans="1:12" ht="18" customHeight="1">
      <c r="A50" s="28"/>
      <c r="B50" s="28"/>
      <c r="C50" s="31"/>
      <c r="D50" s="28">
        <v>31099</v>
      </c>
      <c r="E50" s="28" t="s">
        <v>161</v>
      </c>
      <c r="F50" s="31"/>
      <c r="G50" s="16"/>
    </row>
    <row r="51" spans="1:12" ht="18" customHeight="1">
      <c r="A51" s="28"/>
      <c r="B51" s="28"/>
      <c r="C51" s="31"/>
      <c r="D51" s="28">
        <v>304</v>
      </c>
      <c r="E51" s="29" t="s">
        <v>162</v>
      </c>
      <c r="F51" s="30">
        <f>SUM(F52:F55)</f>
        <v>0</v>
      </c>
      <c r="G51" s="16"/>
    </row>
    <row r="52" spans="1:12" ht="18" customHeight="1">
      <c r="A52" s="28"/>
      <c r="B52" s="28"/>
      <c r="C52" s="31"/>
      <c r="D52" s="28">
        <v>30401</v>
      </c>
      <c r="E52" s="28" t="s">
        <v>163</v>
      </c>
      <c r="F52" s="31"/>
      <c r="G52" s="16"/>
    </row>
    <row r="53" spans="1:12" ht="18" customHeight="1">
      <c r="A53" s="28"/>
      <c r="B53" s="28"/>
      <c r="C53" s="31"/>
      <c r="D53" s="28">
        <v>30402</v>
      </c>
      <c r="E53" s="28" t="s">
        <v>164</v>
      </c>
      <c r="F53" s="31"/>
      <c r="G53" s="16"/>
    </row>
    <row r="54" spans="1:12" ht="18" customHeight="1">
      <c r="A54" s="28"/>
      <c r="B54" s="28"/>
      <c r="C54" s="31"/>
      <c r="D54" s="28">
        <v>30403</v>
      </c>
      <c r="E54" s="28" t="s">
        <v>165</v>
      </c>
      <c r="F54" s="31"/>
      <c r="G54" s="16"/>
    </row>
    <row r="55" spans="1:12" ht="18" customHeight="1">
      <c r="A55" s="28"/>
      <c r="B55" s="28"/>
      <c r="C55" s="31"/>
      <c r="D55" s="28">
        <v>30499</v>
      </c>
      <c r="E55" s="28" t="s">
        <v>166</v>
      </c>
      <c r="F55" s="31"/>
      <c r="G55" s="16"/>
    </row>
    <row r="56" spans="1:12" ht="18" customHeight="1">
      <c r="A56" s="28"/>
      <c r="B56" s="28"/>
      <c r="C56" s="31"/>
      <c r="D56" s="28">
        <v>307</v>
      </c>
      <c r="E56" s="29" t="s">
        <v>167</v>
      </c>
      <c r="F56" s="30">
        <f>SUM(F57:F58)</f>
        <v>0</v>
      </c>
      <c r="G56" s="16"/>
    </row>
    <row r="57" spans="1:12" ht="18" customHeight="1">
      <c r="A57" s="28"/>
      <c r="B57" s="28"/>
      <c r="C57" s="31"/>
      <c r="D57" s="28">
        <v>30701</v>
      </c>
      <c r="E57" s="28" t="s">
        <v>168</v>
      </c>
      <c r="F57" s="31"/>
      <c r="G57" s="16"/>
    </row>
    <row r="58" spans="1:12" ht="18" customHeight="1">
      <c r="A58" s="28"/>
      <c r="B58" s="28"/>
      <c r="C58" s="31"/>
      <c r="D58" s="28">
        <v>30707</v>
      </c>
      <c r="E58" s="28" t="s">
        <v>169</v>
      </c>
      <c r="F58" s="31"/>
      <c r="G58" s="16"/>
    </row>
    <row r="59" spans="1:12" ht="18" customHeight="1">
      <c r="A59" s="28"/>
      <c r="B59" s="28"/>
      <c r="C59" s="31"/>
      <c r="D59" s="28">
        <v>399</v>
      </c>
      <c r="E59" s="29" t="s">
        <v>170</v>
      </c>
      <c r="F59" s="30">
        <f>SUM(F60)</f>
        <v>0</v>
      </c>
      <c r="G59" s="16"/>
    </row>
    <row r="60" spans="1:12" ht="18" customHeight="1">
      <c r="A60" s="28"/>
      <c r="B60" s="28"/>
      <c r="C60" s="31"/>
      <c r="D60" s="28">
        <v>39906</v>
      </c>
      <c r="E60" s="28" t="s">
        <v>171</v>
      </c>
      <c r="F60" s="31"/>
      <c r="G60" s="16"/>
    </row>
    <row r="61" spans="1:12" ht="23.25" customHeight="1">
      <c r="A61" s="103" t="s">
        <v>172</v>
      </c>
      <c r="B61" s="103"/>
      <c r="C61" s="30">
        <f>SUM(C7,C17)</f>
        <v>119.9143</v>
      </c>
      <c r="D61" s="103" t="s">
        <v>173</v>
      </c>
      <c r="E61" s="103"/>
      <c r="F61" s="32">
        <f>SUM(F7,F35,F51,F56,F59)</f>
        <v>12.4221</v>
      </c>
      <c r="G61" s="16"/>
    </row>
    <row r="62" spans="1:1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 s="17" customFormat="1" ht="17.25" customHeight="1">
      <c r="A63" s="100" t="s">
        <v>174</v>
      </c>
      <c r="B63" s="100"/>
      <c r="C63" s="100"/>
      <c r="D63" s="100"/>
      <c r="E63" s="100"/>
      <c r="F63" s="100"/>
    </row>
    <row r="64" spans="1:12" s="17" customFormat="1" ht="17.25" customHeight="1">
      <c r="A64" s="100" t="s">
        <v>47</v>
      </c>
      <c r="B64" s="100"/>
      <c r="C64" s="100"/>
      <c r="D64" s="100"/>
      <c r="E64" s="100"/>
      <c r="F64" s="100"/>
    </row>
    <row r="65" spans="1:6" s="17" customFormat="1" ht="17.25" customHeight="1">
      <c r="A65" s="100" t="s">
        <v>175</v>
      </c>
      <c r="B65" s="100"/>
      <c r="C65" s="100"/>
      <c r="D65" s="100"/>
      <c r="E65" s="100"/>
      <c r="F65" s="100"/>
    </row>
    <row r="66" spans="1:6" s="17" customFormat="1" ht="17.25" customHeight="1">
      <c r="A66" s="100" t="s">
        <v>176</v>
      </c>
      <c r="B66" s="100"/>
      <c r="C66" s="100"/>
      <c r="D66" s="100"/>
      <c r="E66" s="100"/>
      <c r="F66" s="100"/>
    </row>
    <row r="67" spans="1:6" s="17" customFormat="1" ht="33.75" customHeight="1">
      <c r="A67" s="101" t="s">
        <v>177</v>
      </c>
      <c r="B67" s="101"/>
      <c r="C67" s="101"/>
      <c r="D67" s="101"/>
      <c r="E67" s="101"/>
      <c r="F67" s="101"/>
    </row>
  </sheetData>
  <mergeCells count="14">
    <mergeCell ref="A1:F1"/>
    <mergeCell ref="A4:C4"/>
    <mergeCell ref="D4:F4"/>
    <mergeCell ref="A61:B61"/>
    <mergeCell ref="D61:E61"/>
    <mergeCell ref="B5:B6"/>
    <mergeCell ref="C5:C6"/>
    <mergeCell ref="E5:E6"/>
    <mergeCell ref="F5:F6"/>
    <mergeCell ref="A63:F63"/>
    <mergeCell ref="A64:F64"/>
    <mergeCell ref="A65:F65"/>
    <mergeCell ref="A66:F66"/>
    <mergeCell ref="A67:F67"/>
  </mergeCells>
  <phoneticPr fontId="22" type="noConversion"/>
  <printOptions horizontalCentered="1"/>
  <pageMargins left="0.55000000000000004" right="0.39305555555555599" top="0.74791666666666701" bottom="0.74791666666666701" header="0.31388888888888899" footer="0.31388888888888899"/>
  <pageSetup paperSize="9" orientation="portrait" blackAndWhite="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62"/>
  <sheetViews>
    <sheetView workbookViewId="0">
      <selection activeCell="A14" sqref="A14:L14"/>
    </sheetView>
  </sheetViews>
  <sheetFormatPr defaultColWidth="9" defaultRowHeight="13.5"/>
  <cols>
    <col min="1" max="12" width="11.25" style="2" customWidth="1"/>
    <col min="13" max="16384" width="9" style="2"/>
  </cols>
  <sheetData>
    <row r="1" spans="1:12" ht="21.75" customHeight="1">
      <c r="A1" s="97" t="s">
        <v>178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2">
      <c r="A2" s="19"/>
      <c r="B2" s="3"/>
      <c r="C2" s="106"/>
      <c r="D2" s="106"/>
      <c r="E2" s="106"/>
      <c r="F2" s="4"/>
      <c r="G2" s="4"/>
      <c r="H2" s="4"/>
      <c r="I2" s="107"/>
      <c r="J2" s="107"/>
      <c r="K2" s="4"/>
      <c r="L2" s="5"/>
    </row>
    <row r="3" spans="1:12">
      <c r="A3" s="20"/>
      <c r="B3" s="6"/>
      <c r="C3" s="108"/>
      <c r="D3" s="108"/>
      <c r="E3" s="108"/>
      <c r="F3" s="7"/>
      <c r="G3" s="7"/>
      <c r="H3" s="7"/>
      <c r="I3" s="109"/>
      <c r="J3" s="109"/>
      <c r="K3" s="4"/>
      <c r="L3" s="5" t="s">
        <v>179</v>
      </c>
    </row>
    <row r="4" spans="1:12" ht="22.5" customHeight="1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 t="s">
        <v>3</v>
      </c>
    </row>
    <row r="5" spans="1:12" customFormat="1" ht="22.5" customHeight="1">
      <c r="A5" s="105" t="s">
        <v>210</v>
      </c>
      <c r="B5" s="104"/>
      <c r="C5" s="104"/>
      <c r="D5" s="104"/>
      <c r="E5" s="104"/>
      <c r="F5" s="104"/>
      <c r="G5" s="105" t="s">
        <v>211</v>
      </c>
      <c r="H5" s="104"/>
      <c r="I5" s="104"/>
      <c r="J5" s="104"/>
      <c r="K5" s="104"/>
      <c r="L5" s="104"/>
    </row>
    <row r="6" spans="1:12" s="17" customFormat="1" ht="24.75" customHeight="1">
      <c r="A6" s="104" t="s">
        <v>45</v>
      </c>
      <c r="B6" s="104" t="s">
        <v>180</v>
      </c>
      <c r="C6" s="104" t="s">
        <v>181</v>
      </c>
      <c r="D6" s="104"/>
      <c r="E6" s="104"/>
      <c r="F6" s="104" t="s">
        <v>182</v>
      </c>
      <c r="G6" s="104" t="s">
        <v>45</v>
      </c>
      <c r="H6" s="104" t="s">
        <v>180</v>
      </c>
      <c r="I6" s="104" t="s">
        <v>181</v>
      </c>
      <c r="J6" s="104"/>
      <c r="K6" s="104"/>
      <c r="L6" s="104" t="s">
        <v>182</v>
      </c>
    </row>
    <row r="7" spans="1:12" s="17" customFormat="1" ht="24.75" customHeight="1">
      <c r="A7" s="104"/>
      <c r="B7" s="104"/>
      <c r="C7" s="104" t="s">
        <v>183</v>
      </c>
      <c r="D7" s="22" t="s">
        <v>184</v>
      </c>
      <c r="E7" s="22" t="s">
        <v>184</v>
      </c>
      <c r="F7" s="104"/>
      <c r="G7" s="104"/>
      <c r="H7" s="104"/>
      <c r="I7" s="104" t="s">
        <v>183</v>
      </c>
      <c r="J7" s="22" t="s">
        <v>184</v>
      </c>
      <c r="K7" s="22" t="s">
        <v>184</v>
      </c>
      <c r="L7" s="104"/>
    </row>
    <row r="8" spans="1:12" s="17" customFormat="1" ht="24.75" customHeight="1">
      <c r="A8" s="104"/>
      <c r="B8" s="104"/>
      <c r="C8" s="104"/>
      <c r="D8" s="22" t="s">
        <v>185</v>
      </c>
      <c r="E8" s="22" t="s">
        <v>186</v>
      </c>
      <c r="F8" s="104"/>
      <c r="G8" s="104"/>
      <c r="H8" s="104"/>
      <c r="I8" s="104"/>
      <c r="J8" s="22" t="s">
        <v>185</v>
      </c>
      <c r="K8" s="22" t="s">
        <v>186</v>
      </c>
      <c r="L8" s="104"/>
    </row>
    <row r="9" spans="1:12" ht="18.75" customHeight="1">
      <c r="A9" s="22">
        <v>1</v>
      </c>
      <c r="B9" s="22">
        <v>2</v>
      </c>
      <c r="C9" s="22">
        <v>3</v>
      </c>
      <c r="D9" s="22">
        <v>4</v>
      </c>
      <c r="E9" s="22">
        <v>5</v>
      </c>
      <c r="F9" s="22">
        <v>6</v>
      </c>
      <c r="G9" s="22">
        <v>7</v>
      </c>
      <c r="H9" s="22">
        <v>8</v>
      </c>
      <c r="I9" s="22">
        <v>9</v>
      </c>
      <c r="J9" s="22">
        <v>10</v>
      </c>
      <c r="K9" s="22">
        <v>11</v>
      </c>
      <c r="L9" s="22">
        <v>12</v>
      </c>
    </row>
    <row r="10" spans="1:12" ht="36" customHeight="1">
      <c r="A10" s="23">
        <v>3.4</v>
      </c>
      <c r="B10" s="24"/>
      <c r="C10" s="23">
        <v>2.8</v>
      </c>
      <c r="D10" s="24"/>
      <c r="E10" s="24"/>
      <c r="F10" s="24">
        <v>0.6</v>
      </c>
      <c r="G10" s="23">
        <f>SUM(H10:I10,L10)</f>
        <v>0.4</v>
      </c>
      <c r="H10" s="24"/>
      <c r="I10" s="23">
        <v>0.4</v>
      </c>
      <c r="J10" s="24"/>
      <c r="K10" s="24">
        <v>0.4</v>
      </c>
      <c r="L10" s="24">
        <v>0</v>
      </c>
    </row>
    <row r="11" spans="1:1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s="18" customFormat="1" ht="21" customHeight="1">
      <c r="A12" s="96" t="s">
        <v>187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spans="1:12" s="18" customFormat="1" ht="21" customHeight="1">
      <c r="A13" s="96" t="s">
        <v>188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2" s="18" customFormat="1" ht="21" customHeight="1">
      <c r="A14" s="96" t="s">
        <v>189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</row>
    <row r="15" spans="1:12" s="18" customFormat="1" ht="21" customHeight="1">
      <c r="A15" s="96" t="s">
        <v>190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2" s="18" customFormat="1" ht="21" customHeight="1">
      <c r="A16" s="96" t="s">
        <v>191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</row>
    <row r="62" ht="15" customHeight="1"/>
  </sheetData>
  <mergeCells count="22">
    <mergeCell ref="A1:L1"/>
    <mergeCell ref="C2:E2"/>
    <mergeCell ref="I2:J2"/>
    <mergeCell ref="C3:E3"/>
    <mergeCell ref="I3:J3"/>
    <mergeCell ref="A5:F5"/>
    <mergeCell ref="G5:L5"/>
    <mergeCell ref="C6:E6"/>
    <mergeCell ref="I6:K6"/>
    <mergeCell ref="A12:L12"/>
    <mergeCell ref="A13:L13"/>
    <mergeCell ref="A14:L14"/>
    <mergeCell ref="A15:L15"/>
    <mergeCell ref="A16:L16"/>
    <mergeCell ref="A6:A8"/>
    <mergeCell ref="B6:B8"/>
    <mergeCell ref="C7:C8"/>
    <mergeCell ref="F6:F8"/>
    <mergeCell ref="G6:G8"/>
    <mergeCell ref="H6:H8"/>
    <mergeCell ref="I7:I8"/>
    <mergeCell ref="L6:L8"/>
  </mergeCells>
  <phoneticPr fontId="22" type="noConversion"/>
  <printOptions horizontalCentered="1"/>
  <pageMargins left="0.70763888888888904" right="0.27500000000000002" top="0.74791666666666701" bottom="0.74791666666666701" header="0.31388888888888899" footer="0.31388888888888899"/>
  <pageSetup paperSize="9" orientation="landscape" blackAndWhite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I14" sqref="I14"/>
    </sheetView>
  </sheetViews>
  <sheetFormatPr defaultColWidth="9" defaultRowHeight="13.5"/>
  <cols>
    <col min="1" max="1" width="10" style="2" customWidth="1"/>
    <col min="2" max="2" width="24.5" style="2" customWidth="1"/>
    <col min="3" max="8" width="14.5" style="2" customWidth="1"/>
    <col min="9" max="16384" width="9" style="2"/>
  </cols>
  <sheetData>
    <row r="1" spans="1:9" ht="21.75" customHeight="1">
      <c r="A1" s="97" t="s">
        <v>192</v>
      </c>
      <c r="B1" s="97"/>
      <c r="C1" s="97"/>
      <c r="D1" s="97"/>
      <c r="E1" s="97"/>
      <c r="F1" s="97"/>
      <c r="G1" s="97"/>
      <c r="H1" s="97"/>
      <c r="I1" s="16"/>
    </row>
    <row r="2" spans="1:9">
      <c r="A2" s="3"/>
      <c r="B2" s="3"/>
      <c r="C2" s="4"/>
      <c r="D2" s="4"/>
      <c r="E2" s="4"/>
      <c r="F2" s="4"/>
      <c r="G2" s="4"/>
      <c r="H2" s="5" t="s">
        <v>193</v>
      </c>
      <c r="I2" s="16"/>
    </row>
    <row r="3" spans="1:9">
      <c r="A3" s="6" t="s">
        <v>2</v>
      </c>
      <c r="B3" s="3"/>
      <c r="C3" s="7"/>
      <c r="D3" s="7"/>
      <c r="E3" s="7"/>
      <c r="F3" s="7"/>
      <c r="G3" s="4"/>
      <c r="H3" s="5" t="s">
        <v>3</v>
      </c>
      <c r="I3" s="16"/>
    </row>
    <row r="4" spans="1:9" ht="23.25" customHeight="1">
      <c r="A4" s="98" t="s">
        <v>78</v>
      </c>
      <c r="B4" s="98"/>
      <c r="C4" s="98" t="s">
        <v>25</v>
      </c>
      <c r="D4" s="98" t="s">
        <v>194</v>
      </c>
      <c r="E4" s="98" t="s">
        <v>195</v>
      </c>
      <c r="F4" s="98"/>
      <c r="G4" s="98"/>
      <c r="H4" s="98" t="s">
        <v>26</v>
      </c>
      <c r="I4" s="16"/>
    </row>
    <row r="5" spans="1:9">
      <c r="A5" s="98" t="s">
        <v>42</v>
      </c>
      <c r="B5" s="98" t="s">
        <v>43</v>
      </c>
      <c r="C5" s="98"/>
      <c r="D5" s="98"/>
      <c r="E5" s="98" t="s">
        <v>183</v>
      </c>
      <c r="F5" s="98" t="s">
        <v>79</v>
      </c>
      <c r="G5" s="98" t="s">
        <v>57</v>
      </c>
      <c r="H5" s="98"/>
      <c r="I5" s="16"/>
    </row>
    <row r="6" spans="1:9">
      <c r="A6" s="98"/>
      <c r="B6" s="98"/>
      <c r="C6" s="98"/>
      <c r="D6" s="98"/>
      <c r="E6" s="98"/>
      <c r="F6" s="98"/>
      <c r="G6" s="98"/>
      <c r="H6" s="98"/>
      <c r="I6" s="16"/>
    </row>
    <row r="7" spans="1:9">
      <c r="A7" s="98"/>
      <c r="B7" s="98"/>
      <c r="C7" s="98"/>
      <c r="D7" s="98"/>
      <c r="E7" s="98"/>
      <c r="F7" s="98"/>
      <c r="G7" s="98"/>
      <c r="H7" s="98"/>
      <c r="I7" s="16"/>
    </row>
    <row r="8" spans="1:9" ht="16.5" customHeight="1">
      <c r="A8" s="98" t="s">
        <v>44</v>
      </c>
      <c r="B8" s="98"/>
      <c r="C8" s="8">
        <v>1</v>
      </c>
      <c r="D8" s="8">
        <v>2</v>
      </c>
      <c r="E8" s="8">
        <v>3</v>
      </c>
      <c r="F8" s="8">
        <v>4</v>
      </c>
      <c r="G8" s="8">
        <v>5</v>
      </c>
      <c r="H8" s="8">
        <v>6</v>
      </c>
      <c r="I8" s="16"/>
    </row>
    <row r="9" spans="1:9" ht="17.25" customHeight="1">
      <c r="A9" s="98" t="s">
        <v>45</v>
      </c>
      <c r="B9" s="98"/>
      <c r="C9" s="9"/>
      <c r="D9" s="9"/>
      <c r="E9" s="9">
        <v>0</v>
      </c>
      <c r="F9" s="9"/>
      <c r="G9" s="9"/>
      <c r="H9" s="9"/>
      <c r="I9" s="16"/>
    </row>
    <row r="10" spans="1:9" ht="22.5" customHeight="1">
      <c r="A10" s="10">
        <v>212</v>
      </c>
      <c r="B10" s="11" t="s">
        <v>196</v>
      </c>
      <c r="C10" s="12"/>
      <c r="D10" s="12"/>
      <c r="E10" s="13">
        <v>0</v>
      </c>
      <c r="F10" s="12"/>
      <c r="G10" s="12"/>
      <c r="H10" s="12"/>
      <c r="I10" s="16"/>
    </row>
    <row r="11" spans="1:9" ht="51" customHeight="1">
      <c r="A11" s="10">
        <v>21209</v>
      </c>
      <c r="B11" s="11" t="s">
        <v>197</v>
      </c>
      <c r="C11" s="12"/>
      <c r="D11" s="12"/>
      <c r="E11" s="13">
        <f t="shared" ref="E11:E14" si="0">SUM(F11:G11)</f>
        <v>0</v>
      </c>
      <c r="F11" s="12"/>
      <c r="G11" s="12"/>
      <c r="H11" s="12"/>
      <c r="I11" s="16"/>
    </row>
    <row r="12" spans="1:9" ht="22.5" customHeight="1">
      <c r="A12" s="10">
        <v>2120901</v>
      </c>
      <c r="B12" s="11" t="s">
        <v>198</v>
      </c>
      <c r="C12" s="12"/>
      <c r="D12" s="12"/>
      <c r="E12" s="13">
        <f t="shared" si="0"/>
        <v>0</v>
      </c>
      <c r="F12" s="12"/>
      <c r="G12" s="12"/>
      <c r="H12" s="12"/>
      <c r="I12" s="16"/>
    </row>
    <row r="13" spans="1:9" ht="22.5" customHeight="1">
      <c r="A13" s="10" t="s">
        <v>20</v>
      </c>
      <c r="B13" s="11" t="s">
        <v>20</v>
      </c>
      <c r="C13" s="12"/>
      <c r="D13" s="12"/>
      <c r="E13" s="13">
        <f t="shared" si="0"/>
        <v>0</v>
      </c>
      <c r="F13" s="12"/>
      <c r="G13" s="12"/>
      <c r="H13" s="12"/>
      <c r="I13" s="16"/>
    </row>
    <row r="14" spans="1:9" ht="22.5" customHeight="1">
      <c r="A14" s="10"/>
      <c r="B14" s="11"/>
      <c r="C14" s="12"/>
      <c r="D14" s="12"/>
      <c r="E14" s="13">
        <f t="shared" si="0"/>
        <v>0</v>
      </c>
      <c r="F14" s="12"/>
      <c r="G14" s="12"/>
      <c r="H14" s="12"/>
      <c r="I14" s="16"/>
    </row>
    <row r="15" spans="1:9" ht="22.5" customHeight="1">
      <c r="A15" s="110" t="s">
        <v>212</v>
      </c>
      <c r="B15" s="110"/>
      <c r="C15" s="110"/>
      <c r="D15" s="110"/>
      <c r="E15" s="14"/>
      <c r="F15" s="14"/>
      <c r="G15" s="14"/>
      <c r="H15" s="14"/>
      <c r="I15" s="16"/>
    </row>
    <row r="16" spans="1:9" s="1" customFormat="1" ht="17.25" customHeight="1">
      <c r="A16" s="111" t="s">
        <v>199</v>
      </c>
      <c r="B16" s="111"/>
      <c r="C16" s="111"/>
      <c r="D16" s="111"/>
      <c r="E16" s="111"/>
      <c r="F16" s="111"/>
      <c r="G16" s="111"/>
      <c r="H16" s="111"/>
    </row>
    <row r="17" spans="1:8" s="1" customFormat="1" ht="17.25" customHeight="1">
      <c r="A17" s="85" t="s">
        <v>47</v>
      </c>
      <c r="B17" s="85"/>
      <c r="C17" s="85"/>
      <c r="D17" s="85"/>
      <c r="E17" s="85"/>
      <c r="F17" s="85"/>
      <c r="G17" s="85"/>
      <c r="H17" s="85"/>
    </row>
    <row r="18" spans="1:8" s="1" customFormat="1" ht="17.25" customHeight="1">
      <c r="A18" s="85" t="s">
        <v>48</v>
      </c>
      <c r="B18" s="85"/>
      <c r="C18" s="85"/>
      <c r="D18" s="85"/>
      <c r="E18" s="85"/>
      <c r="F18" s="85"/>
      <c r="G18" s="85"/>
      <c r="H18" s="85"/>
    </row>
    <row r="19" spans="1:8" s="1" customFormat="1" ht="17.25" customHeight="1">
      <c r="A19" s="85" t="s">
        <v>200</v>
      </c>
      <c r="B19" s="85"/>
      <c r="C19" s="85"/>
      <c r="D19" s="85"/>
      <c r="E19" s="85"/>
      <c r="F19" s="85"/>
      <c r="G19" s="85"/>
      <c r="H19" s="85"/>
    </row>
    <row r="20" spans="1:8" s="1" customFormat="1" ht="17.25" customHeight="1">
      <c r="A20" s="85" t="s">
        <v>50</v>
      </c>
      <c r="B20" s="85"/>
      <c r="C20" s="85"/>
      <c r="D20" s="85"/>
      <c r="E20" s="85"/>
      <c r="F20" s="85"/>
      <c r="G20" s="85"/>
      <c r="H20" s="85"/>
    </row>
    <row r="21" spans="1:8" s="1" customFormat="1" ht="38.25" customHeight="1">
      <c r="A21" s="85" t="s">
        <v>201</v>
      </c>
      <c r="B21" s="85"/>
      <c r="C21" s="85"/>
      <c r="D21" s="85"/>
      <c r="E21" s="85"/>
      <c r="F21" s="85"/>
      <c r="G21" s="85"/>
      <c r="H21" s="85"/>
    </row>
    <row r="22" spans="1:8" ht="20.25">
      <c r="A22" s="15"/>
    </row>
    <row r="62" ht="15" customHeight="1"/>
  </sheetData>
  <mergeCells count="20">
    <mergeCell ref="A1:H1"/>
    <mergeCell ref="A4:B4"/>
    <mergeCell ref="E4:G4"/>
    <mergeCell ref="A8:B8"/>
    <mergeCell ref="A9:B9"/>
    <mergeCell ref="A21:H21"/>
    <mergeCell ref="A5:A7"/>
    <mergeCell ref="B5:B7"/>
    <mergeCell ref="C4:C7"/>
    <mergeCell ref="D4:D7"/>
    <mergeCell ref="E5:E7"/>
    <mergeCell ref="F5:F7"/>
    <mergeCell ref="G5:G7"/>
    <mergeCell ref="H4:H7"/>
    <mergeCell ref="A15:D15"/>
    <mergeCell ref="A16:H16"/>
    <mergeCell ref="A17:H17"/>
    <mergeCell ref="A18:H18"/>
    <mergeCell ref="A19:H19"/>
    <mergeCell ref="A20:H20"/>
  </mergeCells>
  <phoneticPr fontId="22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公开01表</vt:lpstr>
      <vt:lpstr>公开02表</vt:lpstr>
      <vt:lpstr>公开03表</vt:lpstr>
      <vt:lpstr>公开04表</vt:lpstr>
      <vt:lpstr>公开05表</vt:lpstr>
      <vt:lpstr>公开06表</vt:lpstr>
      <vt:lpstr>公开07表</vt:lpstr>
      <vt:lpstr>公开08表</vt:lpstr>
      <vt:lpstr>Sheet1</vt:lpstr>
      <vt:lpstr>公开06表!Print_Titles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2018-03-29T03:58:00Z</cp:lastPrinted>
  <dcterms:created xsi:type="dcterms:W3CDTF">2018-03-28T13:29:00Z</dcterms:created>
  <dcterms:modified xsi:type="dcterms:W3CDTF">2018-09-04T08:25:43Z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