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96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I32" i="1"/>
  <c r="I31"/>
  <c r="I33"/>
  <c r="G32"/>
  <c r="G31"/>
  <c r="G33"/>
  <c r="J33" s="1"/>
  <c r="I30"/>
  <c r="G30"/>
  <c r="I3"/>
  <c r="I6"/>
  <c r="I9"/>
  <c r="I17"/>
  <c r="I10"/>
  <c r="I12"/>
  <c r="I5"/>
  <c r="I8"/>
  <c r="I14"/>
  <c r="I7"/>
  <c r="I13"/>
  <c r="I11"/>
  <c r="I15"/>
  <c r="I18"/>
  <c r="I16"/>
  <c r="I19"/>
  <c r="I20"/>
  <c r="I21"/>
  <c r="I23"/>
  <c r="I22"/>
  <c r="I24"/>
  <c r="I25"/>
  <c r="I26"/>
  <c r="I27"/>
  <c r="I29"/>
  <c r="I28"/>
  <c r="I4"/>
  <c r="G3"/>
  <c r="G6"/>
  <c r="G9"/>
  <c r="G17"/>
  <c r="G10"/>
  <c r="G12"/>
  <c r="G5"/>
  <c r="G8"/>
  <c r="G14"/>
  <c r="G7"/>
  <c r="G13"/>
  <c r="G11"/>
  <c r="G15"/>
  <c r="G18"/>
  <c r="G16"/>
  <c r="G19"/>
  <c r="G20"/>
  <c r="G21"/>
  <c r="G23"/>
  <c r="G22"/>
  <c r="G24"/>
  <c r="G25"/>
  <c r="G26"/>
  <c r="G27"/>
  <c r="G29"/>
  <c r="G28"/>
  <c r="G4"/>
  <c r="J3"/>
  <c r="J6"/>
  <c r="J9"/>
  <c r="J17"/>
  <c r="J10"/>
  <c r="J12"/>
  <c r="J5"/>
  <c r="J8"/>
  <c r="J14"/>
  <c r="J7"/>
  <c r="J13"/>
  <c r="J11"/>
  <c r="J15"/>
  <c r="J18"/>
  <c r="J16"/>
  <c r="J20"/>
  <c r="J19"/>
  <c r="J21"/>
  <c r="J23"/>
  <c r="J22"/>
  <c r="J24"/>
  <c r="J25"/>
  <c r="J26"/>
  <c r="J27"/>
  <c r="J29"/>
  <c r="J28"/>
  <c r="J4"/>
  <c r="J31" l="1"/>
  <c r="J30"/>
  <c r="J32"/>
</calcChain>
</file>

<file path=xl/sharedStrings.xml><?xml version="1.0" encoding="utf-8"?>
<sst xmlns="http://schemas.openxmlformats.org/spreadsheetml/2006/main" count="350" uniqueCount="159">
  <si>
    <t>准考证号</t>
  </si>
  <si>
    <t>202008025041</t>
  </si>
  <si>
    <t>202008025079</t>
  </si>
  <si>
    <t>202008025063</t>
  </si>
  <si>
    <t>202008025059</t>
  </si>
  <si>
    <t>202008025050</t>
  </si>
  <si>
    <t>202008025040</t>
  </si>
  <si>
    <t>202008025060</t>
  </si>
  <si>
    <t>202008025072</t>
  </si>
  <si>
    <t>202008025044</t>
  </si>
  <si>
    <t>202008025061</t>
  </si>
  <si>
    <t>202008025047</t>
  </si>
  <si>
    <t>202008025070</t>
  </si>
  <si>
    <t>202008025058</t>
  </si>
  <si>
    <t>202008025067</t>
  </si>
  <si>
    <t>202008025062</t>
  </si>
  <si>
    <t>202008025056</t>
  </si>
  <si>
    <t>202008025033</t>
  </si>
  <si>
    <t>202008025035</t>
  </si>
  <si>
    <t>202008025010</t>
  </si>
  <si>
    <t>202008025031</t>
  </si>
  <si>
    <t>202008025019</t>
  </si>
  <si>
    <t>202008025030</t>
  </si>
  <si>
    <t>202008025007</t>
  </si>
  <si>
    <t>202008025004</t>
  </si>
  <si>
    <t>202008025074</t>
  </si>
  <si>
    <t>202008025075</t>
  </si>
  <si>
    <t>202008025076</t>
  </si>
  <si>
    <t>报考职位</t>
  </si>
  <si>
    <t>临床医生</t>
  </si>
  <si>
    <t>护理</t>
  </si>
  <si>
    <t>71.85</t>
  </si>
  <si>
    <t>79.79</t>
  </si>
  <si>
    <t>79.71</t>
  </si>
  <si>
    <t>79.60</t>
  </si>
  <si>
    <t>76.80</t>
  </si>
  <si>
    <t>76.67</t>
  </si>
  <si>
    <t>76.39</t>
  </si>
  <si>
    <t>75.97</t>
  </si>
  <si>
    <t>74.85</t>
  </si>
  <si>
    <t>74.05</t>
  </si>
  <si>
    <t>73.71</t>
  </si>
  <si>
    <t>72.93</t>
  </si>
  <si>
    <t>72.51</t>
  </si>
  <si>
    <t>71.89</t>
  </si>
  <si>
    <t>71.54</t>
  </si>
  <si>
    <t>70.76</t>
  </si>
  <si>
    <t>70.55</t>
  </si>
  <si>
    <t>急诊医生</t>
  </si>
  <si>
    <t>69.14</t>
  </si>
  <si>
    <t>67.17</t>
  </si>
  <si>
    <t>70.71</t>
  </si>
  <si>
    <t>70.06</t>
  </si>
  <si>
    <t>药剂师</t>
  </si>
  <si>
    <t>81.13</t>
  </si>
  <si>
    <t>74.46</t>
  </si>
  <si>
    <t>预防接种医生</t>
  </si>
  <si>
    <t>73.34</t>
  </si>
  <si>
    <t>70.97</t>
  </si>
  <si>
    <t>序号</t>
    <phoneticPr fontId="1" type="noConversion"/>
  </si>
  <si>
    <t>面试成绩</t>
    <phoneticPr fontId="1" type="noConversion"/>
  </si>
  <si>
    <t>笔试成绩</t>
    <phoneticPr fontId="1" type="noConversion"/>
  </si>
  <si>
    <t>排名</t>
    <phoneticPr fontId="1" type="noConversion"/>
  </si>
  <si>
    <t>是</t>
    <phoneticPr fontId="1" type="noConversion"/>
  </si>
  <si>
    <t>否</t>
    <phoneticPr fontId="1" type="noConversion"/>
  </si>
  <si>
    <t>面试不及格不计排名</t>
    <phoneticPr fontId="1" type="noConversion"/>
  </si>
  <si>
    <t>占比60%</t>
    <phoneticPr fontId="1" type="noConversion"/>
  </si>
  <si>
    <t>占比40%</t>
    <phoneticPr fontId="1" type="noConversion"/>
  </si>
  <si>
    <t>招聘人数</t>
    <phoneticPr fontId="1" type="noConversion"/>
  </si>
  <si>
    <t>总评分</t>
    <phoneticPr fontId="1" type="noConversion"/>
  </si>
  <si>
    <t>招聘单位</t>
    <phoneticPr fontId="1" type="noConversion"/>
  </si>
  <si>
    <t>龙湖区新溪社区医院</t>
    <phoneticPr fontId="1" type="noConversion"/>
  </si>
  <si>
    <t>202008022009</t>
  </si>
  <si>
    <t>专业技术人员</t>
  </si>
  <si>
    <t>202008022028</t>
  </si>
  <si>
    <t>202008022024</t>
  </si>
  <si>
    <t>202008022021</t>
  </si>
  <si>
    <t>是</t>
    <phoneticPr fontId="1" type="noConversion"/>
  </si>
  <si>
    <t>否</t>
    <phoneticPr fontId="1" type="noConversion"/>
  </si>
  <si>
    <t>202008021084</t>
  </si>
  <si>
    <t>202008021086</t>
  </si>
  <si>
    <t>202008021021</t>
  </si>
  <si>
    <t>202008021058</t>
  </si>
  <si>
    <t>202008021020</t>
  </si>
  <si>
    <t>202008021049</t>
  </si>
  <si>
    <t>龙湖区疾病预防控制中心</t>
    <phoneticPr fontId="1" type="noConversion"/>
  </si>
  <si>
    <t>龙湖区外砂社区医院</t>
    <phoneticPr fontId="1" type="noConversion"/>
  </si>
  <si>
    <t>龙湖区第三人民医院</t>
  </si>
  <si>
    <t>202008024083</t>
  </si>
  <si>
    <t>81.42</t>
  </si>
  <si>
    <t>是</t>
  </si>
  <si>
    <t>202008024005</t>
  </si>
  <si>
    <t>68.09</t>
  </si>
  <si>
    <t>202008024080</t>
  </si>
  <si>
    <t>医学影像技术</t>
  </si>
  <si>
    <t>77.22</t>
  </si>
  <si>
    <t>202008024078</t>
  </si>
  <si>
    <t>74.88</t>
  </si>
  <si>
    <t>缺考</t>
  </si>
  <si>
    <t>否</t>
  </si>
  <si>
    <t>202008024076</t>
  </si>
  <si>
    <t>78.33</t>
  </si>
  <si>
    <t>202008024051</t>
  </si>
  <si>
    <t>70.51</t>
  </si>
  <si>
    <t>202008024057</t>
  </si>
  <si>
    <t>72.60</t>
  </si>
  <si>
    <t>202008024061</t>
  </si>
  <si>
    <t>68.97</t>
  </si>
  <si>
    <t>202008024066</t>
  </si>
  <si>
    <t>202008024065</t>
  </si>
  <si>
    <t>69.34</t>
  </si>
  <si>
    <t>202008024040</t>
  </si>
  <si>
    <t>检验师</t>
  </si>
  <si>
    <t>77.93</t>
  </si>
  <si>
    <t>202008024045</t>
  </si>
  <si>
    <t>77.72</t>
  </si>
  <si>
    <t>202008024038</t>
  </si>
  <si>
    <t>75.50</t>
  </si>
  <si>
    <t>202008024036</t>
  </si>
  <si>
    <t>73.22</t>
  </si>
  <si>
    <t>202008024004</t>
  </si>
  <si>
    <t>78.67</t>
  </si>
  <si>
    <t>202008024006</t>
  </si>
  <si>
    <t>76.25</t>
  </si>
  <si>
    <t>202008024013</t>
  </si>
  <si>
    <t>74.92</t>
  </si>
  <si>
    <t>202008024086</t>
  </si>
  <si>
    <t>74.26</t>
  </si>
  <si>
    <t>龙湖区下蓬社区卫生服务中心</t>
  </si>
  <si>
    <t>202008023056</t>
  </si>
  <si>
    <t>81.94</t>
  </si>
  <si>
    <t>202008023052</t>
  </si>
  <si>
    <t>79.97</t>
  </si>
  <si>
    <t>202008023049</t>
  </si>
  <si>
    <t>74.68</t>
  </si>
  <si>
    <t>202008023050</t>
  </si>
  <si>
    <t>75.67</t>
  </si>
  <si>
    <t>202008023057</t>
  </si>
  <si>
    <t>70.80</t>
  </si>
  <si>
    <t>202008023046</t>
  </si>
  <si>
    <t>公共医师</t>
  </si>
  <si>
    <t>202008023048</t>
  </si>
  <si>
    <t>72.24</t>
  </si>
  <si>
    <t>202008023029</t>
  </si>
  <si>
    <t>81.34</t>
  </si>
  <si>
    <t>202008023017</t>
  </si>
  <si>
    <t>84.58</t>
  </si>
  <si>
    <t>202008023033</t>
  </si>
  <si>
    <t>83.80</t>
  </si>
  <si>
    <t>202008023032</t>
  </si>
  <si>
    <t>77.76</t>
  </si>
  <si>
    <t>202008023007</t>
  </si>
  <si>
    <t>74.81</t>
  </si>
  <si>
    <t>202008023011</t>
  </si>
  <si>
    <t>73.80</t>
  </si>
  <si>
    <t>面试缺考不计排名</t>
    <phoneticPr fontId="1" type="noConversion"/>
  </si>
  <si>
    <t>面试缺考不计排名</t>
    <phoneticPr fontId="1" type="noConversion"/>
  </si>
  <si>
    <t>龙湖区卫生健康局属下事业单位（龙湖区疾病控制中心、龙湖区第三人民医院、龙湖区下蓬社区服务中心、龙湖区外砂社区医院、龙湖区新溪社区医院）2020年公开招聘专业技术人员8月16日面试成绩和入围体检人选名单</t>
    <phoneticPr fontId="1" type="noConversion"/>
  </si>
  <si>
    <t>是否入围体检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</si>
</sst>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/>
  </cellStyleXfs>
  <cellXfs count="4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76" fontId="3" fillId="0" borderId="1" xfId="0" quotePrefix="1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76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3" quotePrefix="1" applyFont="1" applyBorder="1" applyAlignment="1">
      <alignment horizontal="center" vertical="center"/>
    </xf>
    <xf numFmtId="0" fontId="3" fillId="0" borderId="1" xfId="3" quotePrefix="1" applyFont="1" applyBorder="1" applyAlignment="1">
      <alignment horizontal="center" vertical="center"/>
    </xf>
    <xf numFmtId="0" fontId="3" fillId="0" borderId="1" xfId="3" quotePrefix="1" applyFont="1" applyBorder="1" applyAlignment="1">
      <alignment horizontal="center" vertical="center"/>
    </xf>
    <xf numFmtId="0" fontId="3" fillId="0" borderId="1" xfId="3" quotePrefix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9" fillId="0" borderId="1" xfId="1" quotePrefix="1" applyFont="1" applyBorder="1" applyAlignment="1">
      <alignment horizontal="center" vertical="center"/>
    </xf>
    <xf numFmtId="176" fontId="9" fillId="0" borderId="1" xfId="1" quotePrefix="1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76" fontId="4" fillId="0" borderId="1" xfId="1" quotePrefix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9" fillId="0" borderId="1" xfId="1" quotePrefix="1" applyFont="1" applyFill="1" applyBorder="1" applyAlignment="1">
      <alignment horizontal="center" vertical="center"/>
    </xf>
    <xf numFmtId="176" fontId="9" fillId="0" borderId="1" xfId="1" quotePrefix="1" applyNumberFormat="1" applyFont="1" applyFill="1" applyBorder="1" applyAlignment="1">
      <alignment horizontal="center" vertical="center"/>
    </xf>
    <xf numFmtId="176" fontId="9" fillId="0" borderId="1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2 2" xfId="3"/>
    <cellStyle name="常规 2 2 2" xfId="4"/>
    <cellStyle name="常规 2_《龙湖区卫生健康局属下事业单位（龙湖区下蓬社区服务中心）2020年公开招聘专业技术人员笔试成绩表》.xlsx" xfId="5"/>
    <cellStyle name="常规 3" xfId="2"/>
    <cellStyle name="常规 3 2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0"/>
  <sheetViews>
    <sheetView tabSelected="1" workbookViewId="0">
      <selection activeCell="N6" sqref="N6"/>
    </sheetView>
  </sheetViews>
  <sheetFormatPr defaultRowHeight="13.5"/>
  <cols>
    <col min="1" max="1" width="6.375" customWidth="1"/>
    <col min="2" max="2" width="20.5" customWidth="1"/>
    <col min="3" max="3" width="16.25" customWidth="1"/>
    <col min="4" max="4" width="13.75" customWidth="1"/>
    <col min="5" max="5" width="8.5" customWidth="1"/>
    <col min="6" max="6" width="9.5" customWidth="1"/>
    <col min="7" max="8" width="9.625" customWidth="1"/>
    <col min="9" max="9" width="8.75" customWidth="1"/>
    <col min="10" max="10" width="9.75" style="2" customWidth="1"/>
    <col min="11" max="11" width="8.875" style="2" customWidth="1"/>
    <col min="12" max="12" width="12.125" style="2" customWidth="1"/>
  </cols>
  <sheetData>
    <row r="1" spans="1:12" ht="72.75" customHeight="1">
      <c r="A1" s="42" t="s">
        <v>157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4" customHeight="1">
      <c r="A2" s="1" t="s">
        <v>59</v>
      </c>
      <c r="B2" s="1" t="s">
        <v>70</v>
      </c>
      <c r="C2" s="3" t="s">
        <v>0</v>
      </c>
      <c r="D2" s="4" t="s">
        <v>28</v>
      </c>
      <c r="E2" s="4" t="s">
        <v>68</v>
      </c>
      <c r="F2" s="5" t="s">
        <v>61</v>
      </c>
      <c r="G2" s="5" t="s">
        <v>66</v>
      </c>
      <c r="H2" s="8" t="s">
        <v>60</v>
      </c>
      <c r="I2" s="8" t="s">
        <v>67</v>
      </c>
      <c r="J2" s="4" t="s">
        <v>69</v>
      </c>
      <c r="K2" s="1" t="s">
        <v>62</v>
      </c>
      <c r="L2" s="1" t="s">
        <v>158</v>
      </c>
    </row>
    <row r="3" spans="1:12" ht="24" customHeight="1">
      <c r="A3" s="1">
        <v>1</v>
      </c>
      <c r="B3" s="1" t="s">
        <v>71</v>
      </c>
      <c r="C3" s="6" t="s">
        <v>2</v>
      </c>
      <c r="D3" s="6" t="s">
        <v>29</v>
      </c>
      <c r="E3" s="6">
        <v>10</v>
      </c>
      <c r="F3" s="7" t="s">
        <v>33</v>
      </c>
      <c r="G3" s="7">
        <f t="shared" ref="G3:G28" si="0">F3*0.6</f>
        <v>47.825999999999993</v>
      </c>
      <c r="H3" s="9">
        <v>79.150000000000006</v>
      </c>
      <c r="I3" s="9">
        <f t="shared" ref="I3:I28" si="1">H3*0.4</f>
        <v>31.660000000000004</v>
      </c>
      <c r="J3" s="5">
        <f t="shared" ref="J3:J28" si="2">F3*0.6+H3*0.4</f>
        <v>79.48599999999999</v>
      </c>
      <c r="K3" s="1">
        <v>1</v>
      </c>
      <c r="L3" s="1" t="s">
        <v>63</v>
      </c>
    </row>
    <row r="4" spans="1:12" ht="24" customHeight="1">
      <c r="A4" s="1">
        <v>2</v>
      </c>
      <c r="B4" s="1" t="s">
        <v>71</v>
      </c>
      <c r="C4" s="6" t="s">
        <v>1</v>
      </c>
      <c r="D4" s="6" t="s">
        <v>29</v>
      </c>
      <c r="E4" s="6">
        <v>10</v>
      </c>
      <c r="F4" s="7" t="s">
        <v>32</v>
      </c>
      <c r="G4" s="7">
        <f>F4*0.6</f>
        <v>47.874000000000002</v>
      </c>
      <c r="H4" s="9">
        <v>78.75</v>
      </c>
      <c r="I4" s="9">
        <f>H4*0.4</f>
        <v>31.5</v>
      </c>
      <c r="J4" s="5">
        <f>F4*0.6+H4*0.4</f>
        <v>79.373999999999995</v>
      </c>
      <c r="K4" s="1">
        <v>2</v>
      </c>
      <c r="L4" s="1" t="s">
        <v>63</v>
      </c>
    </row>
    <row r="5" spans="1:12" ht="24" customHeight="1">
      <c r="A5" s="1">
        <v>3</v>
      </c>
      <c r="B5" s="1" t="s">
        <v>71</v>
      </c>
      <c r="C5" s="6" t="s">
        <v>8</v>
      </c>
      <c r="D5" s="6" t="s">
        <v>29</v>
      </c>
      <c r="E5" s="6">
        <v>10</v>
      </c>
      <c r="F5" s="7" t="s">
        <v>39</v>
      </c>
      <c r="G5" s="7">
        <f>F5*0.6</f>
        <v>44.91</v>
      </c>
      <c r="H5" s="9">
        <v>81.5</v>
      </c>
      <c r="I5" s="9">
        <f>H5*0.4</f>
        <v>32.6</v>
      </c>
      <c r="J5" s="5">
        <f>F5*0.6+H5*0.4</f>
        <v>77.509999999999991</v>
      </c>
      <c r="K5" s="1">
        <v>3</v>
      </c>
      <c r="L5" s="1" t="s">
        <v>63</v>
      </c>
    </row>
    <row r="6" spans="1:12" ht="24" customHeight="1">
      <c r="A6" s="1">
        <v>4</v>
      </c>
      <c r="B6" s="1" t="s">
        <v>71</v>
      </c>
      <c r="C6" s="6" t="s">
        <v>3</v>
      </c>
      <c r="D6" s="6" t="s">
        <v>29</v>
      </c>
      <c r="E6" s="6">
        <v>10</v>
      </c>
      <c r="F6" s="7" t="s">
        <v>34</v>
      </c>
      <c r="G6" s="7">
        <f t="shared" si="0"/>
        <v>47.76</v>
      </c>
      <c r="H6" s="9">
        <v>73.849999999999994</v>
      </c>
      <c r="I6" s="9">
        <f t="shared" si="1"/>
        <v>29.54</v>
      </c>
      <c r="J6" s="5">
        <f t="shared" si="2"/>
        <v>77.3</v>
      </c>
      <c r="K6" s="1">
        <v>4</v>
      </c>
      <c r="L6" s="1" t="s">
        <v>63</v>
      </c>
    </row>
    <row r="7" spans="1:12" ht="24" customHeight="1">
      <c r="A7" s="1">
        <v>5</v>
      </c>
      <c r="B7" s="1" t="s">
        <v>71</v>
      </c>
      <c r="C7" s="6" t="s">
        <v>11</v>
      </c>
      <c r="D7" s="6" t="s">
        <v>29</v>
      </c>
      <c r="E7" s="6">
        <v>10</v>
      </c>
      <c r="F7" s="7" t="s">
        <v>42</v>
      </c>
      <c r="G7" s="7">
        <f>F7*0.6</f>
        <v>43.758000000000003</v>
      </c>
      <c r="H7" s="9">
        <v>81.400000000000006</v>
      </c>
      <c r="I7" s="9">
        <f>H7*0.4</f>
        <v>32.56</v>
      </c>
      <c r="J7" s="5">
        <f>F7*0.6+H7*0.4</f>
        <v>76.318000000000012</v>
      </c>
      <c r="K7" s="1">
        <v>5</v>
      </c>
      <c r="L7" s="1" t="s">
        <v>63</v>
      </c>
    </row>
    <row r="8" spans="1:12" ht="24" customHeight="1">
      <c r="A8" s="1">
        <v>6</v>
      </c>
      <c r="B8" s="1" t="s">
        <v>71</v>
      </c>
      <c r="C8" s="6" t="s">
        <v>9</v>
      </c>
      <c r="D8" s="6" t="s">
        <v>29</v>
      </c>
      <c r="E8" s="6">
        <v>10</v>
      </c>
      <c r="F8" s="7" t="s">
        <v>40</v>
      </c>
      <c r="G8" s="7">
        <f>F8*0.6</f>
        <v>44.43</v>
      </c>
      <c r="H8" s="9">
        <v>76.55</v>
      </c>
      <c r="I8" s="9">
        <f>H8*0.4</f>
        <v>30.62</v>
      </c>
      <c r="J8" s="5">
        <f>F8*0.6+H8*0.4</f>
        <v>75.05</v>
      </c>
      <c r="K8" s="1">
        <v>6</v>
      </c>
      <c r="L8" s="1" t="s">
        <v>63</v>
      </c>
    </row>
    <row r="9" spans="1:12" ht="24" customHeight="1">
      <c r="A9" s="1">
        <v>7</v>
      </c>
      <c r="B9" s="1" t="s">
        <v>71</v>
      </c>
      <c r="C9" s="6" t="s">
        <v>4</v>
      </c>
      <c r="D9" s="6" t="s">
        <v>29</v>
      </c>
      <c r="E9" s="6">
        <v>10</v>
      </c>
      <c r="F9" s="7" t="s">
        <v>35</v>
      </c>
      <c r="G9" s="7">
        <f t="shared" si="0"/>
        <v>46.08</v>
      </c>
      <c r="H9" s="9">
        <v>70.900000000000006</v>
      </c>
      <c r="I9" s="9">
        <f t="shared" si="1"/>
        <v>28.360000000000003</v>
      </c>
      <c r="J9" s="5">
        <f t="shared" si="2"/>
        <v>74.44</v>
      </c>
      <c r="K9" s="1">
        <v>7</v>
      </c>
      <c r="L9" s="1" t="s">
        <v>63</v>
      </c>
    </row>
    <row r="10" spans="1:12" ht="24" customHeight="1">
      <c r="A10" s="1">
        <v>8</v>
      </c>
      <c r="B10" s="1" t="s">
        <v>71</v>
      </c>
      <c r="C10" s="6" t="s">
        <v>6</v>
      </c>
      <c r="D10" s="6" t="s">
        <v>29</v>
      </c>
      <c r="E10" s="6">
        <v>10</v>
      </c>
      <c r="F10" s="7" t="s">
        <v>37</v>
      </c>
      <c r="G10" s="7">
        <f t="shared" ref="G10:G16" si="3">F10*0.6</f>
        <v>45.833999999999996</v>
      </c>
      <c r="H10" s="9">
        <v>71.349999999999994</v>
      </c>
      <c r="I10" s="9">
        <f t="shared" ref="I10:I16" si="4">H10*0.4</f>
        <v>28.54</v>
      </c>
      <c r="J10" s="5">
        <f t="shared" ref="J10:J16" si="5">F10*0.6+H10*0.4</f>
        <v>74.373999999999995</v>
      </c>
      <c r="K10" s="1">
        <v>8</v>
      </c>
      <c r="L10" s="1" t="s">
        <v>63</v>
      </c>
    </row>
    <row r="11" spans="1:12" ht="24" customHeight="1">
      <c r="A11" s="1">
        <v>9</v>
      </c>
      <c r="B11" s="1" t="s">
        <v>71</v>
      </c>
      <c r="C11" s="6" t="s">
        <v>13</v>
      </c>
      <c r="D11" s="6" t="s">
        <v>29</v>
      </c>
      <c r="E11" s="6">
        <v>10</v>
      </c>
      <c r="F11" s="7" t="s">
        <v>44</v>
      </c>
      <c r="G11" s="7">
        <f t="shared" si="3"/>
        <v>43.134</v>
      </c>
      <c r="H11" s="9">
        <v>77.8</v>
      </c>
      <c r="I11" s="9">
        <f t="shared" si="4"/>
        <v>31.12</v>
      </c>
      <c r="J11" s="5">
        <f t="shared" si="5"/>
        <v>74.254000000000005</v>
      </c>
      <c r="K11" s="1">
        <v>9</v>
      </c>
      <c r="L11" s="1" t="s">
        <v>63</v>
      </c>
    </row>
    <row r="12" spans="1:12" ht="24" customHeight="1">
      <c r="A12" s="1">
        <v>10</v>
      </c>
      <c r="B12" s="1" t="s">
        <v>71</v>
      </c>
      <c r="C12" s="6" t="s">
        <v>7</v>
      </c>
      <c r="D12" s="6" t="s">
        <v>29</v>
      </c>
      <c r="E12" s="6">
        <v>10</v>
      </c>
      <c r="F12" s="7" t="s">
        <v>38</v>
      </c>
      <c r="G12" s="7">
        <f t="shared" si="3"/>
        <v>45.582000000000001</v>
      </c>
      <c r="H12" s="9">
        <v>69.25</v>
      </c>
      <c r="I12" s="9">
        <f t="shared" si="4"/>
        <v>27.700000000000003</v>
      </c>
      <c r="J12" s="5">
        <f t="shared" si="5"/>
        <v>73.282000000000011</v>
      </c>
      <c r="K12" s="1">
        <v>10</v>
      </c>
      <c r="L12" s="1" t="s">
        <v>63</v>
      </c>
    </row>
    <row r="13" spans="1:12" ht="24" customHeight="1">
      <c r="A13" s="1">
        <v>11</v>
      </c>
      <c r="B13" s="1" t="s">
        <v>71</v>
      </c>
      <c r="C13" s="6" t="s">
        <v>12</v>
      </c>
      <c r="D13" s="6" t="s">
        <v>29</v>
      </c>
      <c r="E13" s="6">
        <v>10</v>
      </c>
      <c r="F13" s="7" t="s">
        <v>43</v>
      </c>
      <c r="G13" s="7">
        <f t="shared" si="3"/>
        <v>43.506</v>
      </c>
      <c r="H13" s="9">
        <v>70.7</v>
      </c>
      <c r="I13" s="9">
        <f t="shared" si="4"/>
        <v>28.28</v>
      </c>
      <c r="J13" s="5">
        <f t="shared" si="5"/>
        <v>71.786000000000001</v>
      </c>
      <c r="K13" s="1">
        <v>11</v>
      </c>
      <c r="L13" s="1" t="s">
        <v>64</v>
      </c>
    </row>
    <row r="14" spans="1:12" ht="24" customHeight="1">
      <c r="A14" s="1">
        <v>12</v>
      </c>
      <c r="B14" s="1" t="s">
        <v>71</v>
      </c>
      <c r="C14" s="6" t="s">
        <v>10</v>
      </c>
      <c r="D14" s="6" t="s">
        <v>29</v>
      </c>
      <c r="E14" s="6">
        <v>10</v>
      </c>
      <c r="F14" s="7" t="s">
        <v>41</v>
      </c>
      <c r="G14" s="7">
        <f t="shared" si="3"/>
        <v>44.225999999999992</v>
      </c>
      <c r="H14" s="9">
        <v>66.099999999999994</v>
      </c>
      <c r="I14" s="9">
        <f t="shared" si="4"/>
        <v>26.439999999999998</v>
      </c>
      <c r="J14" s="5">
        <f t="shared" si="5"/>
        <v>70.665999999999997</v>
      </c>
      <c r="K14" s="1">
        <v>12</v>
      </c>
      <c r="L14" s="1" t="s">
        <v>64</v>
      </c>
    </row>
    <row r="15" spans="1:12" ht="24" customHeight="1">
      <c r="A15" s="1">
        <v>13</v>
      </c>
      <c r="B15" s="1" t="s">
        <v>71</v>
      </c>
      <c r="C15" s="6" t="s">
        <v>14</v>
      </c>
      <c r="D15" s="6" t="s">
        <v>29</v>
      </c>
      <c r="E15" s="6">
        <v>10</v>
      </c>
      <c r="F15" s="7" t="s">
        <v>45</v>
      </c>
      <c r="G15" s="7">
        <f t="shared" si="3"/>
        <v>42.923999999999999</v>
      </c>
      <c r="H15" s="9">
        <v>69.2</v>
      </c>
      <c r="I15" s="9">
        <f t="shared" si="4"/>
        <v>27.680000000000003</v>
      </c>
      <c r="J15" s="5">
        <f t="shared" si="5"/>
        <v>70.603999999999999</v>
      </c>
      <c r="K15" s="1">
        <v>13</v>
      </c>
      <c r="L15" s="1" t="s">
        <v>64</v>
      </c>
    </row>
    <row r="16" spans="1:12" ht="24" customHeight="1">
      <c r="A16" s="1">
        <v>14</v>
      </c>
      <c r="B16" s="1" t="s">
        <v>71</v>
      </c>
      <c r="C16" s="6" t="s">
        <v>16</v>
      </c>
      <c r="D16" s="6" t="s">
        <v>29</v>
      </c>
      <c r="E16" s="6">
        <v>10</v>
      </c>
      <c r="F16" s="7" t="s">
        <v>47</v>
      </c>
      <c r="G16" s="7">
        <f t="shared" si="3"/>
        <v>42.33</v>
      </c>
      <c r="H16" s="9">
        <v>69.099999999999994</v>
      </c>
      <c r="I16" s="9">
        <f t="shared" si="4"/>
        <v>27.64</v>
      </c>
      <c r="J16" s="5">
        <f t="shared" si="5"/>
        <v>69.97</v>
      </c>
      <c r="K16" s="1">
        <v>14</v>
      </c>
      <c r="L16" s="1" t="s">
        <v>64</v>
      </c>
    </row>
    <row r="17" spans="1:12" ht="35.25" customHeight="1">
      <c r="A17" s="1">
        <v>15</v>
      </c>
      <c r="B17" s="1" t="s">
        <v>71</v>
      </c>
      <c r="C17" s="6" t="s">
        <v>5</v>
      </c>
      <c r="D17" s="6" t="s">
        <v>29</v>
      </c>
      <c r="E17" s="6">
        <v>10</v>
      </c>
      <c r="F17" s="7" t="s">
        <v>36</v>
      </c>
      <c r="G17" s="7">
        <f t="shared" si="0"/>
        <v>46.002000000000002</v>
      </c>
      <c r="H17" s="12">
        <v>59.5</v>
      </c>
      <c r="I17" s="9">
        <f t="shared" si="1"/>
        <v>23.8</v>
      </c>
      <c r="J17" s="5">
        <f t="shared" si="2"/>
        <v>69.802000000000007</v>
      </c>
      <c r="K17" s="11" t="s">
        <v>65</v>
      </c>
      <c r="L17" s="1" t="s">
        <v>64</v>
      </c>
    </row>
    <row r="18" spans="1:12" ht="39.75" customHeight="1">
      <c r="A18" s="1">
        <v>16</v>
      </c>
      <c r="B18" s="1" t="s">
        <v>71</v>
      </c>
      <c r="C18" s="6" t="s">
        <v>15</v>
      </c>
      <c r="D18" s="6" t="s">
        <v>29</v>
      </c>
      <c r="E18" s="6">
        <v>10</v>
      </c>
      <c r="F18" s="7" t="s">
        <v>46</v>
      </c>
      <c r="G18" s="7">
        <f t="shared" si="0"/>
        <v>42.456000000000003</v>
      </c>
      <c r="H18" s="12">
        <v>55.65</v>
      </c>
      <c r="I18" s="9">
        <f t="shared" si="1"/>
        <v>22.26</v>
      </c>
      <c r="J18" s="5">
        <f t="shared" si="2"/>
        <v>64.716000000000008</v>
      </c>
      <c r="K18" s="11" t="s">
        <v>65</v>
      </c>
      <c r="L18" s="1" t="s">
        <v>64</v>
      </c>
    </row>
    <row r="19" spans="1:12" ht="24" customHeight="1">
      <c r="A19" s="1">
        <v>17</v>
      </c>
      <c r="B19" s="1" t="s">
        <v>71</v>
      </c>
      <c r="C19" s="6" t="s">
        <v>18</v>
      </c>
      <c r="D19" s="6" t="s">
        <v>48</v>
      </c>
      <c r="E19" s="6">
        <v>1</v>
      </c>
      <c r="F19" s="10" t="s">
        <v>49</v>
      </c>
      <c r="G19" s="7">
        <f t="shared" si="0"/>
        <v>41.484000000000002</v>
      </c>
      <c r="H19" s="10">
        <v>71.95</v>
      </c>
      <c r="I19" s="9">
        <f t="shared" si="1"/>
        <v>28.78</v>
      </c>
      <c r="J19" s="5">
        <f t="shared" si="2"/>
        <v>70.26400000000001</v>
      </c>
      <c r="K19" s="1">
        <v>1</v>
      </c>
      <c r="L19" s="1" t="s">
        <v>63</v>
      </c>
    </row>
    <row r="20" spans="1:12" ht="24" customHeight="1">
      <c r="A20" s="1">
        <v>18</v>
      </c>
      <c r="B20" s="1" t="s">
        <v>71</v>
      </c>
      <c r="C20" s="6" t="s">
        <v>17</v>
      </c>
      <c r="D20" s="6" t="s">
        <v>48</v>
      </c>
      <c r="E20" s="6">
        <v>1</v>
      </c>
      <c r="F20" s="7" t="s">
        <v>50</v>
      </c>
      <c r="G20" s="7">
        <f t="shared" si="0"/>
        <v>40.302</v>
      </c>
      <c r="H20" s="10">
        <v>63.25</v>
      </c>
      <c r="I20" s="9">
        <f t="shared" si="1"/>
        <v>25.3</v>
      </c>
      <c r="J20" s="5">
        <f>F20*0.6+H20*0.4</f>
        <v>65.602000000000004</v>
      </c>
      <c r="K20" s="1">
        <v>2</v>
      </c>
      <c r="L20" s="1" t="s">
        <v>64</v>
      </c>
    </row>
    <row r="21" spans="1:12" ht="24" customHeight="1">
      <c r="A21" s="1">
        <v>19</v>
      </c>
      <c r="B21" s="1" t="s">
        <v>71</v>
      </c>
      <c r="C21" s="6" t="s">
        <v>19</v>
      </c>
      <c r="D21" s="6" t="s">
        <v>30</v>
      </c>
      <c r="E21" s="6">
        <v>2</v>
      </c>
      <c r="F21" s="7" t="s">
        <v>31</v>
      </c>
      <c r="G21" s="7">
        <f t="shared" si="0"/>
        <v>43.109999999999992</v>
      </c>
      <c r="H21" s="9">
        <v>90.05</v>
      </c>
      <c r="I21" s="9">
        <f t="shared" si="1"/>
        <v>36.020000000000003</v>
      </c>
      <c r="J21" s="5">
        <f t="shared" si="2"/>
        <v>79.13</v>
      </c>
      <c r="K21" s="1">
        <v>1</v>
      </c>
      <c r="L21" s="1" t="s">
        <v>63</v>
      </c>
    </row>
    <row r="22" spans="1:12" ht="24" customHeight="1">
      <c r="A22" s="1">
        <v>20</v>
      </c>
      <c r="B22" s="1" t="s">
        <v>71</v>
      </c>
      <c r="C22" s="6" t="s">
        <v>21</v>
      </c>
      <c r="D22" s="6" t="s">
        <v>30</v>
      </c>
      <c r="E22" s="6">
        <v>2</v>
      </c>
      <c r="F22" s="7" t="s">
        <v>52</v>
      </c>
      <c r="G22" s="7">
        <f>F22*0.6</f>
        <v>42.036000000000001</v>
      </c>
      <c r="H22" s="9">
        <v>75.2</v>
      </c>
      <c r="I22" s="9">
        <f>H22*0.4</f>
        <v>30.080000000000002</v>
      </c>
      <c r="J22" s="5">
        <f>F22*0.6+H22*0.4</f>
        <v>72.116</v>
      </c>
      <c r="K22" s="1">
        <v>2</v>
      </c>
      <c r="L22" s="1" t="s">
        <v>63</v>
      </c>
    </row>
    <row r="23" spans="1:12" ht="24" customHeight="1">
      <c r="A23" s="1">
        <v>21</v>
      </c>
      <c r="B23" s="1" t="s">
        <v>71</v>
      </c>
      <c r="C23" s="6" t="s">
        <v>20</v>
      </c>
      <c r="D23" s="6" t="s">
        <v>30</v>
      </c>
      <c r="E23" s="6">
        <v>2</v>
      </c>
      <c r="F23" s="7" t="s">
        <v>51</v>
      </c>
      <c r="G23" s="7">
        <f t="shared" si="0"/>
        <v>42.425999999999995</v>
      </c>
      <c r="H23" s="9">
        <v>71.7</v>
      </c>
      <c r="I23" s="9">
        <f t="shared" si="1"/>
        <v>28.680000000000003</v>
      </c>
      <c r="J23" s="5">
        <f t="shared" si="2"/>
        <v>71.105999999999995</v>
      </c>
      <c r="K23" s="1">
        <v>3</v>
      </c>
      <c r="L23" s="1" t="s">
        <v>64</v>
      </c>
    </row>
    <row r="24" spans="1:12" ht="24" customHeight="1">
      <c r="A24" s="1">
        <v>22</v>
      </c>
      <c r="B24" s="1" t="s">
        <v>71</v>
      </c>
      <c r="C24" s="6" t="s">
        <v>22</v>
      </c>
      <c r="D24" s="6" t="s">
        <v>30</v>
      </c>
      <c r="E24" s="6">
        <v>2</v>
      </c>
      <c r="F24" s="7" t="s">
        <v>50</v>
      </c>
      <c r="G24" s="7">
        <f t="shared" si="0"/>
        <v>40.302</v>
      </c>
      <c r="H24" s="9">
        <v>68.599999999999994</v>
      </c>
      <c r="I24" s="9">
        <f t="shared" si="1"/>
        <v>27.439999999999998</v>
      </c>
      <c r="J24" s="5">
        <f t="shared" si="2"/>
        <v>67.74199999999999</v>
      </c>
      <c r="K24" s="1">
        <v>4</v>
      </c>
      <c r="L24" s="1" t="s">
        <v>64</v>
      </c>
    </row>
    <row r="25" spans="1:12" ht="24" customHeight="1">
      <c r="A25" s="1">
        <v>23</v>
      </c>
      <c r="B25" s="1" t="s">
        <v>71</v>
      </c>
      <c r="C25" s="6" t="s">
        <v>23</v>
      </c>
      <c r="D25" s="6" t="s">
        <v>53</v>
      </c>
      <c r="E25" s="6">
        <v>1</v>
      </c>
      <c r="F25" s="7" t="s">
        <v>54</v>
      </c>
      <c r="G25" s="7">
        <f t="shared" si="0"/>
        <v>48.677999999999997</v>
      </c>
      <c r="H25" s="9">
        <v>79.5</v>
      </c>
      <c r="I25" s="9">
        <f t="shared" si="1"/>
        <v>31.8</v>
      </c>
      <c r="J25" s="5">
        <f t="shared" si="2"/>
        <v>80.477999999999994</v>
      </c>
      <c r="K25" s="1">
        <v>1</v>
      </c>
      <c r="L25" s="1" t="s">
        <v>63</v>
      </c>
    </row>
    <row r="26" spans="1:12" ht="24" customHeight="1">
      <c r="A26" s="1">
        <v>24</v>
      </c>
      <c r="B26" s="1" t="s">
        <v>71</v>
      </c>
      <c r="C26" s="6" t="s">
        <v>24</v>
      </c>
      <c r="D26" s="6" t="s">
        <v>53</v>
      </c>
      <c r="E26" s="6">
        <v>1</v>
      </c>
      <c r="F26" s="7" t="s">
        <v>55</v>
      </c>
      <c r="G26" s="7">
        <f t="shared" si="0"/>
        <v>44.675999999999995</v>
      </c>
      <c r="H26" s="9">
        <v>72.2</v>
      </c>
      <c r="I26" s="9">
        <f t="shared" si="1"/>
        <v>28.880000000000003</v>
      </c>
      <c r="J26" s="5">
        <f t="shared" si="2"/>
        <v>73.555999999999997</v>
      </c>
      <c r="K26" s="1">
        <v>2</v>
      </c>
      <c r="L26" s="1" t="s">
        <v>64</v>
      </c>
    </row>
    <row r="27" spans="1:12" ht="24" customHeight="1">
      <c r="A27" s="1">
        <v>25</v>
      </c>
      <c r="B27" s="1" t="s">
        <v>71</v>
      </c>
      <c r="C27" s="6" t="s">
        <v>25</v>
      </c>
      <c r="D27" s="6" t="s">
        <v>56</v>
      </c>
      <c r="E27" s="6">
        <v>2</v>
      </c>
      <c r="F27" s="7" t="s">
        <v>57</v>
      </c>
      <c r="G27" s="7">
        <f t="shared" si="0"/>
        <v>44.003999999999998</v>
      </c>
      <c r="H27" s="9">
        <v>81.349999999999994</v>
      </c>
      <c r="I27" s="9">
        <f t="shared" si="1"/>
        <v>32.54</v>
      </c>
      <c r="J27" s="5">
        <f t="shared" si="2"/>
        <v>76.543999999999997</v>
      </c>
      <c r="K27" s="1">
        <v>1</v>
      </c>
      <c r="L27" s="1" t="s">
        <v>63</v>
      </c>
    </row>
    <row r="28" spans="1:12" ht="24" customHeight="1">
      <c r="A28" s="1">
        <v>26</v>
      </c>
      <c r="B28" s="1" t="s">
        <v>71</v>
      </c>
      <c r="C28" s="6" t="s">
        <v>27</v>
      </c>
      <c r="D28" s="6" t="s">
        <v>56</v>
      </c>
      <c r="E28" s="6">
        <v>2</v>
      </c>
      <c r="F28" s="7" t="s">
        <v>47</v>
      </c>
      <c r="G28" s="7">
        <f t="shared" si="0"/>
        <v>42.33</v>
      </c>
      <c r="H28" s="9">
        <v>74.55</v>
      </c>
      <c r="I28" s="9">
        <f t="shared" si="1"/>
        <v>29.82</v>
      </c>
      <c r="J28" s="5">
        <f t="shared" si="2"/>
        <v>72.150000000000006</v>
      </c>
      <c r="K28" s="1">
        <v>2</v>
      </c>
      <c r="L28" s="1" t="s">
        <v>63</v>
      </c>
    </row>
    <row r="29" spans="1:12" ht="33.75" customHeight="1">
      <c r="A29" s="1">
        <v>27</v>
      </c>
      <c r="B29" s="1" t="s">
        <v>71</v>
      </c>
      <c r="C29" s="6" t="s">
        <v>26</v>
      </c>
      <c r="D29" s="6" t="s">
        <v>56</v>
      </c>
      <c r="E29" s="6">
        <v>2</v>
      </c>
      <c r="F29" s="7" t="s">
        <v>58</v>
      </c>
      <c r="G29" s="7">
        <f>F29*0.6</f>
        <v>42.582000000000001</v>
      </c>
      <c r="H29" s="12">
        <v>59.3</v>
      </c>
      <c r="I29" s="9">
        <f>H29*0.4</f>
        <v>23.72</v>
      </c>
      <c r="J29" s="5">
        <f>F29*0.6+H29*0.4</f>
        <v>66.301999999999992</v>
      </c>
      <c r="K29" s="11" t="s">
        <v>65</v>
      </c>
      <c r="L29" s="1" t="s">
        <v>64</v>
      </c>
    </row>
    <row r="30" spans="1:12" ht="29.25" customHeight="1">
      <c r="A30" s="1">
        <v>28</v>
      </c>
      <c r="B30" s="13" t="s">
        <v>85</v>
      </c>
      <c r="C30" s="14" t="s">
        <v>72</v>
      </c>
      <c r="D30" s="13" t="s">
        <v>73</v>
      </c>
      <c r="E30" s="1">
        <v>2</v>
      </c>
      <c r="F30" s="7">
        <v>81.510000000000005</v>
      </c>
      <c r="G30" s="7">
        <f>F30*0.6</f>
        <v>48.905999999999999</v>
      </c>
      <c r="H30" s="15">
        <v>83.45</v>
      </c>
      <c r="I30" s="9">
        <f>H30*0.4</f>
        <v>33.380000000000003</v>
      </c>
      <c r="J30" s="5">
        <f>G30+I30</f>
        <v>82.286000000000001</v>
      </c>
      <c r="K30" s="11">
        <v>1</v>
      </c>
      <c r="L30" s="1" t="s">
        <v>77</v>
      </c>
    </row>
    <row r="31" spans="1:12" ht="28.5" customHeight="1">
      <c r="A31" s="1">
        <v>29</v>
      </c>
      <c r="B31" s="13" t="s">
        <v>85</v>
      </c>
      <c r="C31" s="14" t="s">
        <v>75</v>
      </c>
      <c r="D31" s="13" t="s">
        <v>73</v>
      </c>
      <c r="E31" s="1">
        <v>2</v>
      </c>
      <c r="F31" s="7">
        <v>77.87</v>
      </c>
      <c r="G31" s="7">
        <f t="shared" ref="G31:G33" si="6">F31*0.6</f>
        <v>46.722000000000001</v>
      </c>
      <c r="H31" s="15">
        <v>77</v>
      </c>
      <c r="I31" s="9">
        <f t="shared" ref="I31:I33" si="7">H31*0.4</f>
        <v>30.8</v>
      </c>
      <c r="J31" s="5">
        <f t="shared" ref="J31:J33" si="8">G31+I31</f>
        <v>77.522000000000006</v>
      </c>
      <c r="K31" s="11">
        <v>2</v>
      </c>
      <c r="L31" s="1" t="s">
        <v>77</v>
      </c>
    </row>
    <row r="32" spans="1:12" ht="28.5" customHeight="1">
      <c r="A32" s="1">
        <v>30</v>
      </c>
      <c r="B32" s="13" t="s">
        <v>85</v>
      </c>
      <c r="C32" s="14" t="s">
        <v>74</v>
      </c>
      <c r="D32" s="13" t="s">
        <v>73</v>
      </c>
      <c r="E32" s="1">
        <v>1</v>
      </c>
      <c r="F32" s="7">
        <v>86.79</v>
      </c>
      <c r="G32" s="7">
        <f>F32*0.6</f>
        <v>52.074000000000005</v>
      </c>
      <c r="H32" s="15">
        <v>75.2</v>
      </c>
      <c r="I32" s="9">
        <f>H32*0.4</f>
        <v>30.080000000000002</v>
      </c>
      <c r="J32" s="5">
        <f>G32+I32</f>
        <v>82.154000000000011</v>
      </c>
      <c r="K32" s="11">
        <v>1</v>
      </c>
      <c r="L32" s="1" t="s">
        <v>77</v>
      </c>
    </row>
    <row r="33" spans="1:12" ht="30" customHeight="1">
      <c r="A33" s="1">
        <v>31</v>
      </c>
      <c r="B33" s="13" t="s">
        <v>85</v>
      </c>
      <c r="C33" s="14" t="s">
        <v>76</v>
      </c>
      <c r="D33" s="13" t="s">
        <v>73</v>
      </c>
      <c r="E33" s="1">
        <v>1</v>
      </c>
      <c r="F33" s="7">
        <v>78.38</v>
      </c>
      <c r="G33" s="7">
        <f t="shared" si="6"/>
        <v>47.027999999999999</v>
      </c>
      <c r="H33" s="15">
        <v>75.2</v>
      </c>
      <c r="I33" s="9">
        <f t="shared" si="7"/>
        <v>30.080000000000002</v>
      </c>
      <c r="J33" s="5">
        <f t="shared" si="8"/>
        <v>77.108000000000004</v>
      </c>
      <c r="K33" s="11">
        <v>2</v>
      </c>
      <c r="L33" s="1" t="s">
        <v>78</v>
      </c>
    </row>
    <row r="34" spans="1:12" ht="24.95" customHeight="1">
      <c r="A34" s="1">
        <v>32</v>
      </c>
      <c r="B34" s="21" t="s">
        <v>86</v>
      </c>
      <c r="C34" s="16" t="s">
        <v>79</v>
      </c>
      <c r="D34" s="6" t="s">
        <v>29</v>
      </c>
      <c r="E34" s="20">
        <v>4</v>
      </c>
      <c r="F34" s="22">
        <v>76.97</v>
      </c>
      <c r="G34" s="22">
        <v>46.18</v>
      </c>
      <c r="H34" s="22">
        <v>69.7</v>
      </c>
      <c r="I34" s="22">
        <v>27.88</v>
      </c>
      <c r="J34" s="22">
        <v>74.06</v>
      </c>
      <c r="K34" s="1">
        <v>1</v>
      </c>
      <c r="L34" s="1" t="s">
        <v>77</v>
      </c>
    </row>
    <row r="35" spans="1:12" ht="24.95" customHeight="1">
      <c r="A35" s="1">
        <v>33</v>
      </c>
      <c r="B35" s="21" t="s">
        <v>86</v>
      </c>
      <c r="C35" s="16" t="s">
        <v>80</v>
      </c>
      <c r="D35" s="6" t="s">
        <v>29</v>
      </c>
      <c r="E35" s="20">
        <v>4</v>
      </c>
      <c r="F35" s="22">
        <v>70.510000000000005</v>
      </c>
      <c r="G35" s="22">
        <v>42.3</v>
      </c>
      <c r="H35" s="22">
        <v>74.8</v>
      </c>
      <c r="I35" s="22">
        <v>29.92</v>
      </c>
      <c r="J35" s="22">
        <v>72.22</v>
      </c>
      <c r="K35" s="1">
        <v>2</v>
      </c>
      <c r="L35" s="1" t="s">
        <v>77</v>
      </c>
    </row>
    <row r="36" spans="1:12" ht="24.95" customHeight="1">
      <c r="A36" s="1">
        <v>34</v>
      </c>
      <c r="B36" s="21" t="s">
        <v>86</v>
      </c>
      <c r="C36" s="17" t="s">
        <v>81</v>
      </c>
      <c r="D36" s="6" t="s">
        <v>30</v>
      </c>
      <c r="E36" s="20">
        <v>2</v>
      </c>
      <c r="F36" s="23">
        <v>78.680000000000007</v>
      </c>
      <c r="G36" s="23">
        <v>47.21</v>
      </c>
      <c r="H36" s="23">
        <v>81.05</v>
      </c>
      <c r="I36" s="23">
        <v>32.42</v>
      </c>
      <c r="J36" s="23">
        <v>79.63</v>
      </c>
      <c r="K36" s="1">
        <v>1</v>
      </c>
      <c r="L36" s="1" t="s">
        <v>77</v>
      </c>
    </row>
    <row r="37" spans="1:12" ht="24.95" customHeight="1">
      <c r="A37" s="1">
        <v>35</v>
      </c>
      <c r="B37" s="21" t="s">
        <v>86</v>
      </c>
      <c r="C37" s="17" t="s">
        <v>82</v>
      </c>
      <c r="D37" s="6" t="s">
        <v>30</v>
      </c>
      <c r="E37" s="20">
        <v>2</v>
      </c>
      <c r="F37" s="24">
        <v>76.02</v>
      </c>
      <c r="G37" s="24">
        <v>45.61</v>
      </c>
      <c r="H37" s="24">
        <v>78.05</v>
      </c>
      <c r="I37" s="24">
        <v>31.22</v>
      </c>
      <c r="J37" s="24">
        <v>76.83</v>
      </c>
      <c r="K37" s="1">
        <v>2</v>
      </c>
      <c r="L37" s="1" t="s">
        <v>77</v>
      </c>
    </row>
    <row r="38" spans="1:12" ht="24.95" customHeight="1">
      <c r="A38" s="1">
        <v>36</v>
      </c>
      <c r="B38" s="21" t="s">
        <v>86</v>
      </c>
      <c r="C38" s="18" t="s">
        <v>83</v>
      </c>
      <c r="D38" s="6" t="s">
        <v>30</v>
      </c>
      <c r="E38" s="20">
        <v>2</v>
      </c>
      <c r="F38" s="25">
        <v>78.8</v>
      </c>
      <c r="G38" s="25">
        <v>47.28</v>
      </c>
      <c r="H38" s="25">
        <v>69.2</v>
      </c>
      <c r="I38" s="25">
        <v>27.68</v>
      </c>
      <c r="J38" s="25">
        <v>74.959999999999994</v>
      </c>
      <c r="K38" s="1">
        <v>3</v>
      </c>
      <c r="L38" s="1" t="s">
        <v>78</v>
      </c>
    </row>
    <row r="39" spans="1:12" ht="24.95" customHeight="1">
      <c r="A39" s="1">
        <v>37</v>
      </c>
      <c r="B39" s="21" t="s">
        <v>86</v>
      </c>
      <c r="C39" s="19" t="s">
        <v>84</v>
      </c>
      <c r="D39" s="6" t="s">
        <v>30</v>
      </c>
      <c r="E39" s="20">
        <v>2</v>
      </c>
      <c r="F39" s="26">
        <v>74.61</v>
      </c>
      <c r="G39" s="26">
        <v>44.77</v>
      </c>
      <c r="H39" s="26">
        <v>74.8</v>
      </c>
      <c r="I39" s="26">
        <v>29.92</v>
      </c>
      <c r="J39" s="26">
        <v>74.69</v>
      </c>
      <c r="K39" s="1">
        <v>4</v>
      </c>
      <c r="L39" s="1" t="s">
        <v>78</v>
      </c>
    </row>
    <row r="40" spans="1:12" ht="26.1" customHeight="1">
      <c r="A40" s="1">
        <v>38</v>
      </c>
      <c r="B40" s="34" t="s">
        <v>87</v>
      </c>
      <c r="C40" s="29" t="s">
        <v>88</v>
      </c>
      <c r="D40" s="29" t="s">
        <v>29</v>
      </c>
      <c r="E40" s="29">
        <v>2</v>
      </c>
      <c r="F40" s="30" t="s">
        <v>89</v>
      </c>
      <c r="G40" s="30">
        <v>48.851999999999997</v>
      </c>
      <c r="H40" s="32">
        <v>83</v>
      </c>
      <c r="I40" s="32">
        <v>33.200000000000003</v>
      </c>
      <c r="J40" s="28">
        <v>82.051999999999992</v>
      </c>
      <c r="K40" s="27">
        <v>1</v>
      </c>
      <c r="L40" s="27" t="s">
        <v>90</v>
      </c>
    </row>
    <row r="41" spans="1:12" ht="26.1" customHeight="1">
      <c r="A41" s="1">
        <v>39</v>
      </c>
      <c r="B41" s="34" t="s">
        <v>87</v>
      </c>
      <c r="C41" s="29" t="s">
        <v>91</v>
      </c>
      <c r="D41" s="29" t="s">
        <v>29</v>
      </c>
      <c r="E41" s="29">
        <v>2</v>
      </c>
      <c r="F41" s="30" t="s">
        <v>92</v>
      </c>
      <c r="G41" s="30">
        <v>40.853999999999999</v>
      </c>
      <c r="H41" s="32">
        <v>71.099999999999994</v>
      </c>
      <c r="I41" s="32">
        <v>28.439999999999998</v>
      </c>
      <c r="J41" s="28">
        <v>69.293999999999997</v>
      </c>
      <c r="K41" s="27">
        <v>2</v>
      </c>
      <c r="L41" s="27" t="s">
        <v>90</v>
      </c>
    </row>
    <row r="42" spans="1:12" ht="26.1" customHeight="1">
      <c r="A42" s="1">
        <v>40</v>
      </c>
      <c r="B42" s="34" t="s">
        <v>87</v>
      </c>
      <c r="C42" s="29" t="s">
        <v>93</v>
      </c>
      <c r="D42" s="29" t="s">
        <v>94</v>
      </c>
      <c r="E42" s="29">
        <v>1</v>
      </c>
      <c r="F42" s="30" t="s">
        <v>95</v>
      </c>
      <c r="G42" s="30">
        <v>46.332000000000001</v>
      </c>
      <c r="H42" s="32">
        <v>70.25</v>
      </c>
      <c r="I42" s="32">
        <v>28.1</v>
      </c>
      <c r="J42" s="28">
        <v>74.432000000000002</v>
      </c>
      <c r="K42" s="27">
        <v>1</v>
      </c>
      <c r="L42" s="27" t="s">
        <v>90</v>
      </c>
    </row>
    <row r="43" spans="1:12" ht="29.25" customHeight="1">
      <c r="A43" s="1">
        <v>41</v>
      </c>
      <c r="B43" s="34" t="s">
        <v>87</v>
      </c>
      <c r="C43" s="29" t="s">
        <v>96</v>
      </c>
      <c r="D43" s="29" t="s">
        <v>94</v>
      </c>
      <c r="E43" s="29">
        <v>1</v>
      </c>
      <c r="F43" s="30" t="s">
        <v>97</v>
      </c>
      <c r="G43" s="30">
        <v>44.927999999999997</v>
      </c>
      <c r="H43" s="32" t="s">
        <v>98</v>
      </c>
      <c r="I43" s="32"/>
      <c r="J43" s="28"/>
      <c r="K43" s="31" t="s">
        <v>155</v>
      </c>
      <c r="L43" s="27" t="s">
        <v>99</v>
      </c>
    </row>
    <row r="44" spans="1:12" ht="26.1" customHeight="1">
      <c r="A44" s="1">
        <v>42</v>
      </c>
      <c r="B44" s="34" t="s">
        <v>87</v>
      </c>
      <c r="C44" s="29" t="s">
        <v>100</v>
      </c>
      <c r="D44" s="29" t="s">
        <v>30</v>
      </c>
      <c r="E44" s="29">
        <v>3</v>
      </c>
      <c r="F44" s="30" t="s">
        <v>101</v>
      </c>
      <c r="G44" s="30">
        <v>46.997999999999998</v>
      </c>
      <c r="H44" s="32">
        <v>79.150000000000006</v>
      </c>
      <c r="I44" s="32">
        <v>31.660000000000004</v>
      </c>
      <c r="J44" s="28">
        <v>78.658000000000001</v>
      </c>
      <c r="K44" s="37">
        <v>1</v>
      </c>
      <c r="L44" s="27" t="s">
        <v>90</v>
      </c>
    </row>
    <row r="45" spans="1:12" ht="26.1" customHeight="1">
      <c r="A45" s="1">
        <v>43</v>
      </c>
      <c r="B45" s="34" t="s">
        <v>87</v>
      </c>
      <c r="C45" s="29" t="s">
        <v>102</v>
      </c>
      <c r="D45" s="29" t="s">
        <v>30</v>
      </c>
      <c r="E45" s="29">
        <v>3</v>
      </c>
      <c r="F45" s="30" t="s">
        <v>103</v>
      </c>
      <c r="G45" s="30">
        <v>42.306000000000004</v>
      </c>
      <c r="H45" s="32">
        <v>75.45</v>
      </c>
      <c r="I45" s="32">
        <v>30.180000000000003</v>
      </c>
      <c r="J45" s="28">
        <v>72.486000000000004</v>
      </c>
      <c r="K45" s="37">
        <v>2</v>
      </c>
      <c r="L45" s="27" t="s">
        <v>90</v>
      </c>
    </row>
    <row r="46" spans="1:12" ht="26.1" customHeight="1">
      <c r="A46" s="1">
        <v>44</v>
      </c>
      <c r="B46" s="34" t="s">
        <v>87</v>
      </c>
      <c r="C46" s="29" t="s">
        <v>104</v>
      </c>
      <c r="D46" s="29" t="s">
        <v>30</v>
      </c>
      <c r="E46" s="29">
        <v>3</v>
      </c>
      <c r="F46" s="30" t="s">
        <v>105</v>
      </c>
      <c r="G46" s="30">
        <v>43.559999999999995</v>
      </c>
      <c r="H46" s="32">
        <v>72.25</v>
      </c>
      <c r="I46" s="32">
        <v>28.900000000000002</v>
      </c>
      <c r="J46" s="28">
        <v>72.459999999999994</v>
      </c>
      <c r="K46" s="37">
        <v>3</v>
      </c>
      <c r="L46" s="27" t="s">
        <v>90</v>
      </c>
    </row>
    <row r="47" spans="1:12" ht="26.1" customHeight="1">
      <c r="A47" s="1">
        <v>45</v>
      </c>
      <c r="B47" s="34" t="s">
        <v>87</v>
      </c>
      <c r="C47" s="29" t="s">
        <v>106</v>
      </c>
      <c r="D47" s="29" t="s">
        <v>30</v>
      </c>
      <c r="E47" s="29">
        <v>3</v>
      </c>
      <c r="F47" s="30" t="s">
        <v>107</v>
      </c>
      <c r="G47" s="30">
        <v>41.381999999999998</v>
      </c>
      <c r="H47" s="32">
        <v>75.75</v>
      </c>
      <c r="I47" s="32">
        <v>30.3</v>
      </c>
      <c r="J47" s="28">
        <v>71.682000000000002</v>
      </c>
      <c r="K47" s="37">
        <v>4</v>
      </c>
      <c r="L47" s="27" t="s">
        <v>99</v>
      </c>
    </row>
    <row r="48" spans="1:12" ht="26.1" customHeight="1">
      <c r="A48" s="1">
        <v>46</v>
      </c>
      <c r="B48" s="34" t="s">
        <v>87</v>
      </c>
      <c r="C48" s="29" t="s">
        <v>108</v>
      </c>
      <c r="D48" s="29" t="s">
        <v>30</v>
      </c>
      <c r="E48" s="29">
        <v>3</v>
      </c>
      <c r="F48" s="30" t="s">
        <v>57</v>
      </c>
      <c r="G48" s="30">
        <v>44.003999999999998</v>
      </c>
      <c r="H48" s="32">
        <v>66.3</v>
      </c>
      <c r="I48" s="32">
        <v>26.52</v>
      </c>
      <c r="J48" s="28">
        <v>70.524000000000001</v>
      </c>
      <c r="K48" s="37">
        <v>5</v>
      </c>
      <c r="L48" s="27" t="s">
        <v>99</v>
      </c>
    </row>
    <row r="49" spans="1:12" ht="26.1" customHeight="1">
      <c r="A49" s="1">
        <v>47</v>
      </c>
      <c r="B49" s="34" t="s">
        <v>87</v>
      </c>
      <c r="C49" s="29" t="s">
        <v>109</v>
      </c>
      <c r="D49" s="29" t="s">
        <v>30</v>
      </c>
      <c r="E49" s="29">
        <v>3</v>
      </c>
      <c r="F49" s="30" t="s">
        <v>110</v>
      </c>
      <c r="G49" s="30">
        <v>41.603999999999999</v>
      </c>
      <c r="H49" s="32">
        <v>69.8</v>
      </c>
      <c r="I49" s="32">
        <v>27.92</v>
      </c>
      <c r="J49" s="28">
        <v>69.524000000000001</v>
      </c>
      <c r="K49" s="37">
        <v>6</v>
      </c>
      <c r="L49" s="27" t="s">
        <v>99</v>
      </c>
    </row>
    <row r="50" spans="1:12" ht="26.1" customHeight="1">
      <c r="A50" s="1">
        <v>48</v>
      </c>
      <c r="B50" s="34" t="s">
        <v>87</v>
      </c>
      <c r="C50" s="29" t="s">
        <v>111</v>
      </c>
      <c r="D50" s="29" t="s">
        <v>112</v>
      </c>
      <c r="E50" s="29">
        <v>2</v>
      </c>
      <c r="F50" s="30" t="s">
        <v>113</v>
      </c>
      <c r="G50" s="30">
        <v>46.758000000000003</v>
      </c>
      <c r="H50" s="32">
        <v>63.2</v>
      </c>
      <c r="I50" s="32">
        <v>25.28</v>
      </c>
      <c r="J50" s="28">
        <v>72.038000000000011</v>
      </c>
      <c r="K50" s="27">
        <v>3</v>
      </c>
      <c r="L50" s="27" t="s">
        <v>99</v>
      </c>
    </row>
    <row r="51" spans="1:12" ht="26.1" customHeight="1">
      <c r="A51" s="1">
        <v>49</v>
      </c>
      <c r="B51" s="34" t="s">
        <v>87</v>
      </c>
      <c r="C51" s="29" t="s">
        <v>114</v>
      </c>
      <c r="D51" s="29" t="s">
        <v>112</v>
      </c>
      <c r="E51" s="29">
        <v>2</v>
      </c>
      <c r="F51" s="30" t="s">
        <v>115</v>
      </c>
      <c r="G51" s="30">
        <v>46.631999999999998</v>
      </c>
      <c r="H51" s="32">
        <v>80.2</v>
      </c>
      <c r="I51" s="32">
        <v>32.080000000000005</v>
      </c>
      <c r="J51" s="28">
        <v>78.712000000000003</v>
      </c>
      <c r="K51" s="27">
        <v>1</v>
      </c>
      <c r="L51" s="27" t="s">
        <v>90</v>
      </c>
    </row>
    <row r="52" spans="1:12" ht="26.1" customHeight="1">
      <c r="A52" s="1">
        <v>50</v>
      </c>
      <c r="B52" s="34" t="s">
        <v>87</v>
      </c>
      <c r="C52" s="29" t="s">
        <v>116</v>
      </c>
      <c r="D52" s="29" t="s">
        <v>112</v>
      </c>
      <c r="E52" s="29">
        <v>2</v>
      </c>
      <c r="F52" s="30" t="s">
        <v>117</v>
      </c>
      <c r="G52" s="30">
        <v>45.3</v>
      </c>
      <c r="H52" s="32">
        <v>72.25</v>
      </c>
      <c r="I52" s="32">
        <v>28.900000000000002</v>
      </c>
      <c r="J52" s="28">
        <v>74.2</v>
      </c>
      <c r="K52" s="27">
        <v>2</v>
      </c>
      <c r="L52" s="27" t="s">
        <v>90</v>
      </c>
    </row>
    <row r="53" spans="1:12" ht="31.5" customHeight="1">
      <c r="A53" s="1">
        <v>51</v>
      </c>
      <c r="B53" s="34" t="s">
        <v>87</v>
      </c>
      <c r="C53" s="29" t="s">
        <v>118</v>
      </c>
      <c r="D53" s="29" t="s">
        <v>112</v>
      </c>
      <c r="E53" s="29">
        <v>2</v>
      </c>
      <c r="F53" s="30" t="s">
        <v>119</v>
      </c>
      <c r="G53" s="30">
        <v>43.931999999999995</v>
      </c>
      <c r="H53" s="32" t="s">
        <v>98</v>
      </c>
      <c r="I53" s="32"/>
      <c r="J53" s="28"/>
      <c r="K53" s="31" t="s">
        <v>156</v>
      </c>
      <c r="L53" s="27" t="s">
        <v>99</v>
      </c>
    </row>
    <row r="54" spans="1:12" ht="26.1" customHeight="1">
      <c r="A54" s="1">
        <v>52</v>
      </c>
      <c r="B54" s="34" t="s">
        <v>87</v>
      </c>
      <c r="C54" s="29" t="s">
        <v>120</v>
      </c>
      <c r="D54" s="29" t="s">
        <v>53</v>
      </c>
      <c r="E54" s="29">
        <v>2</v>
      </c>
      <c r="F54" s="30" t="s">
        <v>121</v>
      </c>
      <c r="G54" s="30">
        <v>47.201999999999998</v>
      </c>
      <c r="H54" s="35">
        <v>85.1</v>
      </c>
      <c r="I54" s="32">
        <v>34.04</v>
      </c>
      <c r="J54" s="28">
        <v>81.24199999999999</v>
      </c>
      <c r="K54" s="34">
        <v>1</v>
      </c>
      <c r="L54" s="27" t="s">
        <v>90</v>
      </c>
    </row>
    <row r="55" spans="1:12" ht="26.1" customHeight="1">
      <c r="A55" s="1">
        <v>53</v>
      </c>
      <c r="B55" s="34" t="s">
        <v>87</v>
      </c>
      <c r="C55" s="29" t="s">
        <v>122</v>
      </c>
      <c r="D55" s="29" t="s">
        <v>53</v>
      </c>
      <c r="E55" s="29">
        <v>2</v>
      </c>
      <c r="F55" s="30" t="s">
        <v>123</v>
      </c>
      <c r="G55" s="30">
        <v>45.75</v>
      </c>
      <c r="H55" s="35">
        <v>80.400000000000006</v>
      </c>
      <c r="I55" s="32">
        <v>32.160000000000004</v>
      </c>
      <c r="J55" s="28">
        <v>77.91</v>
      </c>
      <c r="K55" s="34">
        <v>2</v>
      </c>
      <c r="L55" s="27" t="s">
        <v>90</v>
      </c>
    </row>
    <row r="56" spans="1:12" ht="26.1" customHeight="1">
      <c r="A56" s="1">
        <v>54</v>
      </c>
      <c r="B56" s="34" t="s">
        <v>87</v>
      </c>
      <c r="C56" s="29" t="s">
        <v>124</v>
      </c>
      <c r="D56" s="29" t="s">
        <v>53</v>
      </c>
      <c r="E56" s="29">
        <v>2</v>
      </c>
      <c r="F56" s="30" t="s">
        <v>125</v>
      </c>
      <c r="G56" s="30">
        <v>44.951999999999998</v>
      </c>
      <c r="H56" s="33">
        <v>70.95</v>
      </c>
      <c r="I56" s="32">
        <v>28.380000000000003</v>
      </c>
      <c r="J56" s="28">
        <v>73.331999999999994</v>
      </c>
      <c r="K56" s="27">
        <v>4</v>
      </c>
      <c r="L56" s="27" t="s">
        <v>99</v>
      </c>
    </row>
    <row r="57" spans="1:12" ht="26.1" customHeight="1">
      <c r="A57" s="1">
        <v>55</v>
      </c>
      <c r="B57" s="34" t="s">
        <v>87</v>
      </c>
      <c r="C57" s="29" t="s">
        <v>126</v>
      </c>
      <c r="D57" s="29" t="s">
        <v>53</v>
      </c>
      <c r="E57" s="29">
        <v>2</v>
      </c>
      <c r="F57" s="30" t="s">
        <v>127</v>
      </c>
      <c r="G57" s="30">
        <v>44.556000000000004</v>
      </c>
      <c r="H57" s="33">
        <v>72.900000000000006</v>
      </c>
      <c r="I57" s="32">
        <v>29.160000000000004</v>
      </c>
      <c r="J57" s="28">
        <v>73.716000000000008</v>
      </c>
      <c r="K57" s="27">
        <v>3</v>
      </c>
      <c r="L57" s="27" t="s">
        <v>99</v>
      </c>
    </row>
    <row r="58" spans="1:12" ht="27.95" customHeight="1">
      <c r="A58" s="1">
        <v>56</v>
      </c>
      <c r="B58" s="38" t="s">
        <v>128</v>
      </c>
      <c r="C58" s="39" t="s">
        <v>129</v>
      </c>
      <c r="D58" s="39" t="s">
        <v>29</v>
      </c>
      <c r="E58" s="39">
        <v>3</v>
      </c>
      <c r="F58" s="40" t="s">
        <v>130</v>
      </c>
      <c r="G58" s="40">
        <v>49.163999999999994</v>
      </c>
      <c r="H58" s="35">
        <v>86.15</v>
      </c>
      <c r="I58" s="35">
        <v>34.46</v>
      </c>
      <c r="J58" s="41">
        <v>83.623999999999995</v>
      </c>
      <c r="K58" s="37">
        <v>1</v>
      </c>
      <c r="L58" s="37" t="s">
        <v>90</v>
      </c>
    </row>
    <row r="59" spans="1:12" ht="27.95" customHeight="1">
      <c r="A59" s="1">
        <v>57</v>
      </c>
      <c r="B59" s="38" t="s">
        <v>128</v>
      </c>
      <c r="C59" s="39" t="s">
        <v>131</v>
      </c>
      <c r="D59" s="39" t="s">
        <v>29</v>
      </c>
      <c r="E59" s="39">
        <v>3</v>
      </c>
      <c r="F59" s="40" t="s">
        <v>132</v>
      </c>
      <c r="G59" s="40">
        <v>47.981999999999999</v>
      </c>
      <c r="H59" s="35">
        <v>75.05</v>
      </c>
      <c r="I59" s="35">
        <v>30.02</v>
      </c>
      <c r="J59" s="41">
        <v>78.001999999999995</v>
      </c>
      <c r="K59" s="37">
        <v>2</v>
      </c>
      <c r="L59" s="37" t="s">
        <v>90</v>
      </c>
    </row>
    <row r="60" spans="1:12" ht="27.95" customHeight="1">
      <c r="A60" s="1">
        <v>58</v>
      </c>
      <c r="B60" s="38" t="s">
        <v>128</v>
      </c>
      <c r="C60" s="39" t="s">
        <v>133</v>
      </c>
      <c r="D60" s="39" t="s">
        <v>29</v>
      </c>
      <c r="E60" s="39">
        <v>3</v>
      </c>
      <c r="F60" s="40" t="s">
        <v>134</v>
      </c>
      <c r="G60" s="40">
        <v>44.808</v>
      </c>
      <c r="H60" s="35">
        <v>82.05</v>
      </c>
      <c r="I60" s="35">
        <v>32.82</v>
      </c>
      <c r="J60" s="41">
        <v>77.628</v>
      </c>
      <c r="K60" s="37">
        <v>3</v>
      </c>
      <c r="L60" s="37" t="s">
        <v>90</v>
      </c>
    </row>
    <row r="61" spans="1:12" ht="27.95" customHeight="1">
      <c r="A61" s="1">
        <v>59</v>
      </c>
      <c r="B61" s="38" t="s">
        <v>128</v>
      </c>
      <c r="C61" s="39" t="s">
        <v>135</v>
      </c>
      <c r="D61" s="39" t="s">
        <v>29</v>
      </c>
      <c r="E61" s="39">
        <v>3</v>
      </c>
      <c r="F61" s="40" t="s">
        <v>136</v>
      </c>
      <c r="G61" s="40">
        <v>45.402000000000001</v>
      </c>
      <c r="H61" s="35">
        <v>78.7</v>
      </c>
      <c r="I61" s="35">
        <v>31.480000000000004</v>
      </c>
      <c r="J61" s="41">
        <v>76.882000000000005</v>
      </c>
      <c r="K61" s="37">
        <v>4</v>
      </c>
      <c r="L61" s="37" t="s">
        <v>99</v>
      </c>
    </row>
    <row r="62" spans="1:12" ht="27.95" customHeight="1">
      <c r="A62" s="1">
        <v>60</v>
      </c>
      <c r="B62" s="38" t="s">
        <v>128</v>
      </c>
      <c r="C62" s="39" t="s">
        <v>137</v>
      </c>
      <c r="D62" s="39" t="s">
        <v>29</v>
      </c>
      <c r="E62" s="39">
        <v>3</v>
      </c>
      <c r="F62" s="40" t="s">
        <v>138</v>
      </c>
      <c r="G62" s="40">
        <v>42.48</v>
      </c>
      <c r="H62" s="35">
        <v>69.55</v>
      </c>
      <c r="I62" s="35">
        <v>27.82</v>
      </c>
      <c r="J62" s="41">
        <v>70.3</v>
      </c>
      <c r="K62" s="37">
        <v>5</v>
      </c>
      <c r="L62" s="37" t="s">
        <v>99</v>
      </c>
    </row>
    <row r="63" spans="1:12" ht="27.95" customHeight="1">
      <c r="A63" s="1">
        <v>61</v>
      </c>
      <c r="B63" s="34" t="s">
        <v>128</v>
      </c>
      <c r="C63" s="29" t="s">
        <v>139</v>
      </c>
      <c r="D63" s="29" t="s">
        <v>140</v>
      </c>
      <c r="E63" s="29">
        <v>2</v>
      </c>
      <c r="F63" s="30" t="s">
        <v>119</v>
      </c>
      <c r="G63" s="30">
        <v>43.931999999999995</v>
      </c>
      <c r="H63" s="32">
        <v>84.5</v>
      </c>
      <c r="I63" s="32">
        <v>33.800000000000004</v>
      </c>
      <c r="J63" s="28">
        <v>77.731999999999999</v>
      </c>
      <c r="K63" s="27">
        <v>1</v>
      </c>
      <c r="L63" s="27" t="s">
        <v>90</v>
      </c>
    </row>
    <row r="64" spans="1:12" ht="27.95" customHeight="1">
      <c r="A64" s="1">
        <v>62</v>
      </c>
      <c r="B64" s="34" t="s">
        <v>128</v>
      </c>
      <c r="C64" s="29" t="s">
        <v>141</v>
      </c>
      <c r="D64" s="29" t="s">
        <v>140</v>
      </c>
      <c r="E64" s="29">
        <v>2</v>
      </c>
      <c r="F64" s="30" t="s">
        <v>142</v>
      </c>
      <c r="G64" s="30">
        <v>43.343999999999994</v>
      </c>
      <c r="H64" s="32">
        <v>74.55</v>
      </c>
      <c r="I64" s="32">
        <v>29.82</v>
      </c>
      <c r="J64" s="28">
        <v>73.163999999999987</v>
      </c>
      <c r="K64" s="27">
        <v>2</v>
      </c>
      <c r="L64" s="27" t="s">
        <v>90</v>
      </c>
    </row>
    <row r="65" spans="1:12" ht="27.95" customHeight="1">
      <c r="A65" s="1">
        <v>63</v>
      </c>
      <c r="B65" s="34" t="s">
        <v>128</v>
      </c>
      <c r="C65" s="29" t="s">
        <v>143</v>
      </c>
      <c r="D65" s="29" t="s">
        <v>30</v>
      </c>
      <c r="E65" s="27">
        <v>3</v>
      </c>
      <c r="F65" s="30" t="s">
        <v>144</v>
      </c>
      <c r="G65" s="30">
        <v>48.804000000000002</v>
      </c>
      <c r="H65" s="36">
        <v>86.75</v>
      </c>
      <c r="I65" s="32">
        <v>34.700000000000003</v>
      </c>
      <c r="J65" s="28">
        <v>83.504000000000005</v>
      </c>
      <c r="K65" s="34">
        <v>1</v>
      </c>
      <c r="L65" s="27" t="s">
        <v>90</v>
      </c>
    </row>
    <row r="66" spans="1:12" ht="27.95" customHeight="1">
      <c r="A66" s="1">
        <v>64</v>
      </c>
      <c r="B66" s="34" t="s">
        <v>128</v>
      </c>
      <c r="C66" s="29" t="s">
        <v>145</v>
      </c>
      <c r="D66" s="29" t="s">
        <v>30</v>
      </c>
      <c r="E66" s="29">
        <v>3</v>
      </c>
      <c r="F66" s="30" t="s">
        <v>146</v>
      </c>
      <c r="G66" s="30">
        <v>50.747999999999998</v>
      </c>
      <c r="H66" s="32">
        <v>81.349999999999994</v>
      </c>
      <c r="I66" s="32">
        <v>32.54</v>
      </c>
      <c r="J66" s="28">
        <v>83.287999999999997</v>
      </c>
      <c r="K66" s="27">
        <v>2</v>
      </c>
      <c r="L66" s="27" t="s">
        <v>90</v>
      </c>
    </row>
    <row r="67" spans="1:12" ht="27.95" customHeight="1">
      <c r="A67" s="1">
        <v>65</v>
      </c>
      <c r="B67" s="34" t="s">
        <v>128</v>
      </c>
      <c r="C67" s="29" t="s">
        <v>147</v>
      </c>
      <c r="D67" s="29" t="s">
        <v>30</v>
      </c>
      <c r="E67" s="29">
        <v>3</v>
      </c>
      <c r="F67" s="30" t="s">
        <v>148</v>
      </c>
      <c r="G67" s="30">
        <v>50.279999999999994</v>
      </c>
      <c r="H67" s="35">
        <v>71.650000000000006</v>
      </c>
      <c r="I67" s="32">
        <v>28.660000000000004</v>
      </c>
      <c r="J67" s="28">
        <v>78.94</v>
      </c>
      <c r="K67" s="34">
        <v>3</v>
      </c>
      <c r="L67" s="27" t="s">
        <v>90</v>
      </c>
    </row>
    <row r="68" spans="1:12" ht="27.95" customHeight="1">
      <c r="A68" s="1">
        <v>66</v>
      </c>
      <c r="B68" s="34" t="s">
        <v>128</v>
      </c>
      <c r="C68" s="29" t="s">
        <v>149</v>
      </c>
      <c r="D68" s="29" t="s">
        <v>30</v>
      </c>
      <c r="E68" s="27">
        <v>3</v>
      </c>
      <c r="F68" s="30" t="s">
        <v>150</v>
      </c>
      <c r="G68" s="30">
        <v>46.655999999999999</v>
      </c>
      <c r="H68" s="36">
        <v>76.2</v>
      </c>
      <c r="I68" s="32">
        <v>30.480000000000004</v>
      </c>
      <c r="J68" s="28">
        <v>77.135999999999996</v>
      </c>
      <c r="K68" s="34">
        <v>4</v>
      </c>
      <c r="L68" s="27" t="s">
        <v>99</v>
      </c>
    </row>
    <row r="69" spans="1:12" ht="27.95" customHeight="1">
      <c r="A69" s="1">
        <v>67</v>
      </c>
      <c r="B69" s="34" t="s">
        <v>128</v>
      </c>
      <c r="C69" s="29" t="s">
        <v>151</v>
      </c>
      <c r="D69" s="29" t="s">
        <v>30</v>
      </c>
      <c r="E69" s="27">
        <v>3</v>
      </c>
      <c r="F69" s="30" t="s">
        <v>152</v>
      </c>
      <c r="G69" s="30">
        <v>44.886000000000003</v>
      </c>
      <c r="H69" s="36">
        <v>74.099999999999994</v>
      </c>
      <c r="I69" s="32">
        <v>29.64</v>
      </c>
      <c r="J69" s="28">
        <v>74.52600000000001</v>
      </c>
      <c r="K69" s="34">
        <v>5</v>
      </c>
      <c r="L69" s="27" t="s">
        <v>99</v>
      </c>
    </row>
    <row r="70" spans="1:12" ht="27.95" customHeight="1">
      <c r="A70" s="1">
        <v>68</v>
      </c>
      <c r="B70" s="34" t="s">
        <v>128</v>
      </c>
      <c r="C70" s="29" t="s">
        <v>153</v>
      </c>
      <c r="D70" s="29" t="s">
        <v>30</v>
      </c>
      <c r="E70" s="27">
        <v>3</v>
      </c>
      <c r="F70" s="30" t="s">
        <v>154</v>
      </c>
      <c r="G70" s="30">
        <v>44.279999999999994</v>
      </c>
      <c r="H70" s="36">
        <v>70.3</v>
      </c>
      <c r="I70" s="32">
        <v>28.12</v>
      </c>
      <c r="J70" s="28">
        <v>72.399999999999991</v>
      </c>
      <c r="K70" s="34">
        <v>6</v>
      </c>
      <c r="L70" s="27" t="s">
        <v>99</v>
      </c>
    </row>
  </sheetData>
  <mergeCells count="1">
    <mergeCell ref="A1:L1"/>
  </mergeCells>
  <phoneticPr fontId="1" type="noConversion"/>
  <pageMargins left="0.59055118110236227" right="0.19685039370078741" top="0.15748031496062992" bottom="0.16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2020-08-19T01:32:11Z</cp:lastPrinted>
  <dcterms:created xsi:type="dcterms:W3CDTF">2020-08-07T00:31:14Z</dcterms:created>
  <dcterms:modified xsi:type="dcterms:W3CDTF">2020-08-20T00:24:47Z</dcterms:modified>
</cp:coreProperties>
</file>