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接受临时文档\"/>
    </mc:Choice>
  </mc:AlternateContent>
  <bookViews>
    <workbookView xWindow="0" yWindow="0" windowWidth="24240" windowHeight="11925" activeTab="2"/>
  </bookViews>
  <sheets>
    <sheet name="21资产负债表" sheetId="1" r:id="rId1"/>
    <sheet name="21业务活动表" sheetId="2" r:id="rId2"/>
    <sheet name="21现金流量表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E17" i="2"/>
  <c r="E18" i="2"/>
  <c r="E19" i="2"/>
  <c r="E20" i="2"/>
  <c r="E10" i="2"/>
  <c r="E12" i="2"/>
  <c r="E8" i="2"/>
  <c r="D15" i="2"/>
  <c r="D23" i="2" s="1"/>
  <c r="F15" i="2"/>
  <c r="F23" i="2" s="1"/>
  <c r="G15" i="2"/>
  <c r="G23" i="2" s="1"/>
  <c r="H15" i="2"/>
  <c r="H23" i="2" s="1"/>
  <c r="C15" i="2"/>
  <c r="C23" i="2" s="1"/>
  <c r="E23" i="2" s="1"/>
  <c r="D13" i="2"/>
  <c r="D25" i="2" s="1"/>
  <c r="F13" i="2"/>
  <c r="G13" i="2"/>
  <c r="H13" i="2"/>
  <c r="H25" i="2" s="1"/>
  <c r="C13" i="2"/>
  <c r="E13" i="2" s="1"/>
  <c r="C25" i="2" l="1"/>
  <c r="E15" i="2"/>
  <c r="F25" i="2"/>
  <c r="G25" i="2"/>
  <c r="E25" i="2"/>
</calcChain>
</file>

<file path=xl/sharedStrings.xml><?xml version="1.0" encoding="utf-8"?>
<sst xmlns="http://schemas.openxmlformats.org/spreadsheetml/2006/main" count="139" uniqueCount="126">
  <si>
    <t>资产负债表</t>
  </si>
  <si>
    <r>
      <rPr>
        <sz val="10.5"/>
        <color rgb="FF000000"/>
        <rFont val="宋体"/>
        <family val="3"/>
        <charset val="134"/>
      </rPr>
      <t>编制单位：汕头市龙湖区暖阳居家养老服务中心    截止20</t>
    </r>
    <r>
      <rPr>
        <u/>
        <sz val="10.5"/>
        <color rgb="FF000000"/>
        <rFont val="宋体"/>
        <family val="3"/>
        <charset val="134"/>
      </rPr>
      <t>21</t>
    </r>
    <r>
      <rPr>
        <sz val="10.5"/>
        <color rgb="FF000000"/>
        <rFont val="宋体"/>
        <family val="3"/>
        <charset val="134"/>
      </rPr>
      <t>年12月31日               单位：元</t>
    </r>
  </si>
  <si>
    <t>资    产</t>
  </si>
  <si>
    <t>行次</t>
  </si>
  <si>
    <t>年初数</t>
  </si>
  <si>
    <t>期末数</t>
  </si>
  <si>
    <t>负债和净资产</t>
  </si>
  <si>
    <t>流动资产：</t>
  </si>
  <si>
    <t>流动负债：</t>
  </si>
  <si>
    <t xml:space="preserve">  货币资金</t>
  </si>
  <si>
    <t xml:space="preserve">  预收款项</t>
  </si>
  <si>
    <t xml:space="preserve">  短期投资</t>
  </si>
  <si>
    <t xml:space="preserve">  应付款项</t>
  </si>
  <si>
    <t xml:space="preserve">  应收款项</t>
  </si>
  <si>
    <t xml:space="preserve">  应付工资</t>
  </si>
  <si>
    <t xml:space="preserve">  其他应收款</t>
  </si>
  <si>
    <t xml:space="preserve">  应交税金</t>
  </si>
  <si>
    <t xml:space="preserve">  存  货</t>
  </si>
  <si>
    <t xml:space="preserve">  其他应付款</t>
  </si>
  <si>
    <t xml:space="preserve">  待摊费用</t>
  </si>
  <si>
    <t xml:space="preserve">  预提费用</t>
  </si>
  <si>
    <t xml:space="preserve">  一年内到期的长期债权投资</t>
  </si>
  <si>
    <t xml:space="preserve">  预计负债</t>
  </si>
  <si>
    <t xml:space="preserve">  其他流动资产</t>
  </si>
  <si>
    <t xml:space="preserve">  一年内到期的长期负债</t>
  </si>
  <si>
    <t xml:space="preserve">  流动资产合计</t>
  </si>
  <si>
    <t xml:space="preserve">  其他流动负债</t>
  </si>
  <si>
    <t xml:space="preserve">  流动负债合计</t>
  </si>
  <si>
    <t>长期投资：</t>
  </si>
  <si>
    <t xml:space="preserve">  长期股权投资</t>
  </si>
  <si>
    <t>长期负债：</t>
  </si>
  <si>
    <t xml:space="preserve">  长期债权投资</t>
  </si>
  <si>
    <t xml:space="preserve">  长期借款</t>
  </si>
  <si>
    <t xml:space="preserve">  长期投资合计</t>
  </si>
  <si>
    <t xml:space="preserve">  长期应付款</t>
  </si>
  <si>
    <t xml:space="preserve">  其他长期负债</t>
  </si>
  <si>
    <t>固定资产：</t>
  </si>
  <si>
    <t xml:space="preserve">   长期负债合计</t>
  </si>
  <si>
    <t xml:space="preserve">  固定资产原价</t>
  </si>
  <si>
    <t xml:space="preserve">  减：累计折旧</t>
  </si>
  <si>
    <t>受托代理负债：</t>
  </si>
  <si>
    <t xml:space="preserve">  固定资产净值</t>
  </si>
  <si>
    <t xml:space="preserve">  受托代理负债</t>
  </si>
  <si>
    <t xml:space="preserve">  在建工程</t>
  </si>
  <si>
    <t xml:space="preserve">  文物文化资产</t>
  </si>
  <si>
    <t xml:space="preserve">    负债合计</t>
  </si>
  <si>
    <t xml:space="preserve">  固定资产清理</t>
  </si>
  <si>
    <t xml:space="preserve">  固定资产合计</t>
  </si>
  <si>
    <t>无形资产：</t>
  </si>
  <si>
    <t xml:space="preserve">  无形资产</t>
  </si>
  <si>
    <t>净资产：</t>
  </si>
  <si>
    <t xml:space="preserve">  非限定性净资产</t>
  </si>
  <si>
    <t>受托代理资产：</t>
  </si>
  <si>
    <t xml:space="preserve">  限定性净资产</t>
  </si>
  <si>
    <t xml:space="preserve">  受托代理资产</t>
  </si>
  <si>
    <t xml:space="preserve">    净资产合计</t>
  </si>
  <si>
    <t>资产总计</t>
  </si>
  <si>
    <t>负债和净资产总计</t>
  </si>
  <si>
    <t>单位负责人:李玟欢                                 会计:谢淑贤                    制表人:谢淑贤</t>
    <phoneticPr fontId="10" type="noConversion"/>
  </si>
  <si>
    <t>业务活动表</t>
  </si>
  <si>
    <t>编制单位：汕头市龙湖区暖阳居家养老服务中心          截止2021年12月31日               单位：元</t>
  </si>
  <si>
    <t>项  目</t>
  </si>
  <si>
    <t>本年累计数</t>
  </si>
  <si>
    <t>非限定性</t>
  </si>
  <si>
    <t>限定性</t>
  </si>
  <si>
    <t>合计</t>
  </si>
  <si>
    <t>一、收  入</t>
  </si>
  <si>
    <t>其中：捐赠收入</t>
  </si>
  <si>
    <t xml:space="preserve">     会费收入</t>
  </si>
  <si>
    <t xml:space="preserve">    提供服务收入</t>
  </si>
  <si>
    <t xml:space="preserve">    商品销售收入</t>
  </si>
  <si>
    <t xml:space="preserve">    政府补助收入</t>
  </si>
  <si>
    <t xml:space="preserve">    投资收益</t>
  </si>
  <si>
    <t xml:space="preserve">    其他收入</t>
  </si>
  <si>
    <t>收入合计</t>
  </si>
  <si>
    <t>二、费  用</t>
  </si>
  <si>
    <t>（一）业务活动成本</t>
  </si>
  <si>
    <t>其中：人员费用</t>
  </si>
  <si>
    <t xml:space="preserve">      日常费用</t>
  </si>
  <si>
    <t xml:space="preserve">     固定资产折旧</t>
  </si>
  <si>
    <t xml:space="preserve">     税费</t>
  </si>
  <si>
    <t>（二）管理费用</t>
  </si>
  <si>
    <t>（三）筹资费用</t>
  </si>
  <si>
    <t>（四）其他费用</t>
  </si>
  <si>
    <t>费用合计</t>
  </si>
  <si>
    <t>三、限定性净资产转为非限定性净资产</t>
  </si>
  <si>
    <r>
      <rPr>
        <sz val="10.5"/>
        <color indexed="8"/>
        <rFont val="宋体"/>
        <family val="3"/>
        <charset val="134"/>
      </rPr>
      <t>四、净资产变动额</t>
    </r>
    <r>
      <rPr>
        <sz val="12"/>
        <color indexed="8"/>
        <rFont val="宋体"/>
        <family val="3"/>
        <charset val="134"/>
      </rPr>
      <t>（若为净资产减少额，以“-”号填列）</t>
    </r>
  </si>
  <si>
    <t>现金流量表</t>
  </si>
  <si>
    <t>编制单位：汕头市龙湖区暖阳居家养老服务中心    截止2021年12月31日               单位：元</t>
  </si>
  <si>
    <t>上年金额</t>
  </si>
  <si>
    <t>本年金额</t>
  </si>
  <si>
    <t>一、业务活动产生的现金流量：</t>
  </si>
  <si>
    <t xml:space="preserve">     接受捐赠收到的现金</t>
  </si>
  <si>
    <t xml:space="preserve">     收取会费收到的现金</t>
  </si>
  <si>
    <t xml:space="preserve">     提供服务收到的现金</t>
  </si>
  <si>
    <t xml:space="preserve">     销售商品收到的现金</t>
  </si>
  <si>
    <t xml:space="preserve">     政府补助收到的现金</t>
  </si>
  <si>
    <t xml:space="preserve">     收到的其他与业务活动有关的现金</t>
  </si>
  <si>
    <t xml:space="preserve">           现金流入小计</t>
  </si>
  <si>
    <t xml:space="preserve">     提供捐赠或者资助支付的现金</t>
  </si>
  <si>
    <t xml:space="preserve">     支付给员工以及为员工支付的现金</t>
  </si>
  <si>
    <t xml:space="preserve">     购买商品、接受服务支付的现金</t>
  </si>
  <si>
    <t xml:space="preserve">     支付的其他与业务活动有关的现金</t>
  </si>
  <si>
    <t xml:space="preserve">           现金流出小计</t>
  </si>
  <si>
    <t xml:space="preserve">     业务活动产生的现金流量净额</t>
  </si>
  <si>
    <t>二、投资活动产生的现金流量：</t>
  </si>
  <si>
    <t xml:space="preserve">     收回投资所收到的现金 </t>
  </si>
  <si>
    <t xml:space="preserve">     取得投资收益所收到的现金</t>
  </si>
  <si>
    <t xml:space="preserve">     处置固定资产和无形资产所收回的现金</t>
  </si>
  <si>
    <t xml:space="preserve">     收到的其他与投资活动有关的现金</t>
  </si>
  <si>
    <t xml:space="preserve">     购建固定资产和无形资产所支付的现金</t>
  </si>
  <si>
    <t xml:space="preserve">      对外投资所支付的现金</t>
  </si>
  <si>
    <t xml:space="preserve">      支付的其他与投资活动有关的现金</t>
  </si>
  <si>
    <t xml:space="preserve">          现金流出小计</t>
  </si>
  <si>
    <t xml:space="preserve">     投资活动产生的现金流量净额</t>
  </si>
  <si>
    <t>三、筹资活动产生的现金流量：</t>
  </si>
  <si>
    <t xml:space="preserve">     借款所收到的现金</t>
  </si>
  <si>
    <t xml:space="preserve">     收到的其他与筹资活动有关的现金</t>
  </si>
  <si>
    <t xml:space="preserve">          现金流入小计</t>
  </si>
  <si>
    <t xml:space="preserve">      偿还借款所支付的现金</t>
  </si>
  <si>
    <t xml:space="preserve">      偿付利息所支付的现金</t>
  </si>
  <si>
    <t xml:space="preserve">      支付的其他与筹资活动有关的现金</t>
  </si>
  <si>
    <t xml:space="preserve">     筹资活动产生的现金流量净额</t>
  </si>
  <si>
    <t>四、汇率变动对现金的影响额</t>
  </si>
  <si>
    <t>五、现金及现金等价物净增加额</t>
  </si>
  <si>
    <t>上年累计数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</si>
</sst>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_ "/>
    <numFmt numFmtId="177" formatCode="#,##0.00_ ;[Red]\-#,##0.00\ "/>
  </numFmts>
  <fonts count="16">
    <font>
      <sz val="11"/>
      <color theme="1"/>
      <name val="等线"/>
      <family val="2"/>
      <charset val="134"/>
      <scheme val="minor"/>
    </font>
    <font>
      <b/>
      <sz val="18"/>
      <color indexed="8"/>
      <name val="宋体"/>
      <family val="3"/>
      <charset val="134"/>
    </font>
    <font>
      <sz val="9"/>
      <name val="等线"/>
      <family val="2"/>
      <charset val="134"/>
      <scheme val="minor"/>
    </font>
    <font>
      <sz val="10.5"/>
      <color rgb="FF000000"/>
      <name val="宋体"/>
      <family val="3"/>
      <charset val="134"/>
    </font>
    <font>
      <u/>
      <sz val="10.5"/>
      <color rgb="FF000000"/>
      <name val="宋体"/>
      <family val="3"/>
      <charset val="134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.5"/>
      <color indexed="8"/>
      <name val="Times New Roman"/>
      <family val="1"/>
    </font>
    <font>
      <sz val="10"/>
      <color indexed="8"/>
      <name val="Times New Roman"/>
      <family val="1"/>
    </font>
    <font>
      <sz val="9"/>
      <name val="宋体"/>
      <family val="3"/>
      <charset val="134"/>
    </font>
    <font>
      <sz val="10.5"/>
      <name val="宋体"/>
      <family val="3"/>
      <charset val="134"/>
    </font>
    <font>
      <sz val="10.5"/>
      <name val="Times New Roman"/>
      <family val="1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6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176" fontId="8" fillId="0" borderId="1" xfId="0" applyNumberFormat="1" applyFont="1" applyBorder="1" applyAlignment="1">
      <alignment horizontal="right" vertical="center" wrapText="1"/>
    </xf>
    <xf numFmtId="176" fontId="8" fillId="0" borderId="1" xfId="0" applyNumberFormat="1" applyFont="1" applyFill="1" applyBorder="1" applyAlignment="1">
      <alignment horizontal="right" vertical="center" wrapText="1"/>
    </xf>
    <xf numFmtId="176" fontId="9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justify" vertical="center" wrapText="1"/>
    </xf>
    <xf numFmtId="176" fontId="0" fillId="0" borderId="0" xfId="0" applyNumberFormat="1" applyAlignment="1"/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justify" vertical="center" wrapText="1"/>
    </xf>
    <xf numFmtId="177" fontId="5" fillId="0" borderId="1" xfId="0" applyNumberFormat="1" applyFont="1" applyBorder="1" applyAlignment="1">
      <alignment horizontal="right" vertical="top" wrapText="1"/>
    </xf>
    <xf numFmtId="177" fontId="8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justify" vertical="center" wrapText="1"/>
    </xf>
    <xf numFmtId="177" fontId="12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/>
    <xf numFmtId="0" fontId="5" fillId="0" borderId="0" xfId="0" applyFont="1" applyBorder="1" applyAlignment="1"/>
    <xf numFmtId="0" fontId="5" fillId="0" borderId="0" xfId="0" applyFont="1" applyAlignment="1"/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77" fontId="15" fillId="0" borderId="1" xfId="0" applyNumberFormat="1" applyFont="1" applyBorder="1" applyAlignment="1">
      <alignment horizontal="right" vertical="center" wrapText="1"/>
    </xf>
    <xf numFmtId="0" fontId="0" fillId="0" borderId="0" xfId="0" applyBorder="1" applyAlignment="1"/>
    <xf numFmtId="0" fontId="14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177" fontId="15" fillId="0" borderId="0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5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opLeftCell="A7" workbookViewId="0">
      <selection activeCell="D37" sqref="D37"/>
    </sheetView>
  </sheetViews>
  <sheetFormatPr defaultColWidth="9" defaultRowHeight="13.5"/>
  <cols>
    <col min="1" max="1" width="12.625" style="1" customWidth="1"/>
    <col min="2" max="2" width="4.625" style="1" customWidth="1"/>
    <col min="3" max="3" width="11.625" style="1" customWidth="1"/>
    <col min="4" max="4" width="11.75" style="1" customWidth="1"/>
    <col min="5" max="5" width="15.5" style="1" customWidth="1"/>
    <col min="6" max="6" width="4.5" style="1" customWidth="1"/>
    <col min="7" max="7" width="11.875" style="1" customWidth="1"/>
    <col min="8" max="8" width="11.375" style="1" customWidth="1"/>
    <col min="9" max="16384" width="9" style="1"/>
  </cols>
  <sheetData>
    <row r="1" spans="1:8" ht="14.25" customHeight="1">
      <c r="A1" s="32" t="s">
        <v>0</v>
      </c>
      <c r="B1" s="32"/>
      <c r="C1" s="32"/>
      <c r="D1" s="32"/>
      <c r="E1" s="32"/>
      <c r="F1" s="32"/>
      <c r="G1" s="32"/>
      <c r="H1" s="32"/>
    </row>
    <row r="2" spans="1:8">
      <c r="A2" s="32"/>
      <c r="B2" s="32"/>
      <c r="C2" s="32"/>
      <c r="D2" s="32"/>
      <c r="E2" s="32"/>
      <c r="F2" s="32"/>
      <c r="G2" s="32"/>
      <c r="H2" s="32"/>
    </row>
    <row r="3" spans="1:8" ht="12" customHeight="1">
      <c r="A3" s="2"/>
      <c r="B3" s="2"/>
      <c r="C3" s="2"/>
      <c r="D3" s="2"/>
      <c r="E3" s="2"/>
      <c r="F3" s="2"/>
      <c r="G3" s="2"/>
      <c r="H3" s="2"/>
    </row>
    <row r="4" spans="1:8">
      <c r="A4" s="33" t="s">
        <v>1</v>
      </c>
      <c r="B4" s="34"/>
      <c r="C4" s="34"/>
      <c r="D4" s="34"/>
      <c r="E4" s="34"/>
      <c r="F4" s="34"/>
      <c r="G4" s="34"/>
      <c r="H4" s="34"/>
    </row>
    <row r="5" spans="1:8">
      <c r="A5" s="3"/>
      <c r="B5" s="4"/>
      <c r="C5" s="4"/>
      <c r="D5" s="4"/>
      <c r="E5" s="4"/>
      <c r="F5" s="4"/>
      <c r="G5" s="4"/>
      <c r="H5" s="4"/>
    </row>
    <row r="6" spans="1:8" s="6" customFormat="1" ht="12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5" t="s">
        <v>3</v>
      </c>
      <c r="G6" s="5" t="s">
        <v>4</v>
      </c>
      <c r="H6" s="5" t="s">
        <v>5</v>
      </c>
    </row>
    <row r="7" spans="1:8" ht="20.100000000000001" customHeight="1">
      <c r="A7" s="7" t="s">
        <v>7</v>
      </c>
      <c r="B7" s="8"/>
      <c r="C7" s="9"/>
      <c r="D7" s="9"/>
      <c r="E7" s="7" t="s">
        <v>8</v>
      </c>
      <c r="F7" s="8"/>
      <c r="G7" s="9"/>
      <c r="H7" s="9"/>
    </row>
    <row r="8" spans="1:8" ht="20.100000000000001" customHeight="1">
      <c r="A8" s="7" t="s">
        <v>9</v>
      </c>
      <c r="B8" s="8">
        <v>1</v>
      </c>
      <c r="C8" s="10">
        <v>4266256.16</v>
      </c>
      <c r="D8" s="10">
        <v>2781850.6</v>
      </c>
      <c r="E8" s="7" t="s">
        <v>10</v>
      </c>
      <c r="F8" s="8">
        <v>61</v>
      </c>
      <c r="G8" s="10"/>
      <c r="H8" s="10">
        <v>256903</v>
      </c>
    </row>
    <row r="9" spans="1:8" ht="20.100000000000001" customHeight="1">
      <c r="A9" s="7" t="s">
        <v>11</v>
      </c>
      <c r="B9" s="8">
        <v>2</v>
      </c>
      <c r="C9" s="10"/>
      <c r="D9" s="10"/>
      <c r="E9" s="7" t="s">
        <v>12</v>
      </c>
      <c r="F9" s="8">
        <v>62</v>
      </c>
      <c r="G9" s="10">
        <v>131350</v>
      </c>
      <c r="H9" s="10">
        <v>168893.6</v>
      </c>
    </row>
    <row r="10" spans="1:8" ht="20.100000000000001" customHeight="1">
      <c r="A10" s="7" t="s">
        <v>13</v>
      </c>
      <c r="B10" s="8">
        <v>3</v>
      </c>
      <c r="C10" s="10"/>
      <c r="D10" s="10"/>
      <c r="E10" s="7" t="s">
        <v>14</v>
      </c>
      <c r="F10" s="8">
        <v>63</v>
      </c>
      <c r="G10" s="10"/>
      <c r="H10" s="10"/>
    </row>
    <row r="11" spans="1:8">
      <c r="A11" s="7" t="s">
        <v>15</v>
      </c>
      <c r="B11" s="8">
        <v>4</v>
      </c>
      <c r="C11" s="10">
        <v>226692</v>
      </c>
      <c r="D11" s="10">
        <v>283028.57</v>
      </c>
      <c r="E11" s="7" t="s">
        <v>16</v>
      </c>
      <c r="F11" s="8">
        <v>65</v>
      </c>
      <c r="G11" s="10"/>
      <c r="H11" s="10"/>
    </row>
    <row r="12" spans="1:8">
      <c r="A12" s="7" t="s">
        <v>17</v>
      </c>
      <c r="B12" s="8">
        <v>8</v>
      </c>
      <c r="C12" s="10">
        <v>50548</v>
      </c>
      <c r="D12" s="10">
        <v>40048</v>
      </c>
      <c r="E12" s="7" t="s">
        <v>18</v>
      </c>
      <c r="F12" s="8">
        <v>66</v>
      </c>
      <c r="G12" s="11">
        <v>5758000</v>
      </c>
      <c r="H12" s="10">
        <v>4395500</v>
      </c>
    </row>
    <row r="13" spans="1:8" ht="20.100000000000001" customHeight="1">
      <c r="A13" s="7" t="s">
        <v>19</v>
      </c>
      <c r="B13" s="8">
        <v>9</v>
      </c>
      <c r="C13" s="10">
        <v>148754.70000000001</v>
      </c>
      <c r="D13" s="10">
        <v>114542.1</v>
      </c>
      <c r="E13" s="7" t="s">
        <v>20</v>
      </c>
      <c r="F13" s="8">
        <v>71</v>
      </c>
      <c r="G13" s="10"/>
      <c r="H13" s="10"/>
    </row>
    <row r="14" spans="1:8" ht="24">
      <c r="A14" s="7" t="s">
        <v>21</v>
      </c>
      <c r="B14" s="8">
        <v>15</v>
      </c>
      <c r="C14" s="10"/>
      <c r="D14" s="10"/>
      <c r="E14" s="7" t="s">
        <v>22</v>
      </c>
      <c r="F14" s="8">
        <v>72</v>
      </c>
      <c r="G14" s="10"/>
      <c r="H14" s="10"/>
    </row>
    <row r="15" spans="1:8" ht="24">
      <c r="A15" s="7" t="s">
        <v>23</v>
      </c>
      <c r="B15" s="8">
        <v>18</v>
      </c>
      <c r="C15" s="10"/>
      <c r="D15" s="10"/>
      <c r="E15" s="7" t="s">
        <v>24</v>
      </c>
      <c r="F15" s="8">
        <v>74</v>
      </c>
      <c r="G15" s="10"/>
      <c r="H15" s="10"/>
    </row>
    <row r="16" spans="1:8">
      <c r="A16" s="7" t="s">
        <v>25</v>
      </c>
      <c r="B16" s="8">
        <v>20</v>
      </c>
      <c r="C16" s="10">
        <v>4692250.8600000003</v>
      </c>
      <c r="D16" s="10">
        <v>3219469.27</v>
      </c>
      <c r="E16" s="7" t="s">
        <v>26</v>
      </c>
      <c r="F16" s="8">
        <v>78</v>
      </c>
      <c r="G16" s="10"/>
      <c r="H16" s="10"/>
    </row>
    <row r="17" spans="1:8">
      <c r="A17" s="7"/>
      <c r="B17" s="8"/>
      <c r="C17" s="10"/>
      <c r="D17" s="10"/>
      <c r="E17" s="7" t="s">
        <v>27</v>
      </c>
      <c r="F17" s="8">
        <v>80</v>
      </c>
      <c r="G17" s="10">
        <v>5889350</v>
      </c>
      <c r="H17" s="10">
        <v>4821296.5999999996</v>
      </c>
    </row>
    <row r="18" spans="1:8" ht="20.100000000000001" customHeight="1">
      <c r="A18" s="7" t="s">
        <v>28</v>
      </c>
      <c r="B18" s="8"/>
      <c r="C18" s="10"/>
      <c r="D18" s="10"/>
      <c r="E18" s="7"/>
      <c r="F18" s="8"/>
      <c r="G18" s="10"/>
      <c r="H18" s="10"/>
    </row>
    <row r="19" spans="1:8">
      <c r="A19" s="7" t="s">
        <v>29</v>
      </c>
      <c r="B19" s="8">
        <v>21</v>
      </c>
      <c r="C19" s="10"/>
      <c r="D19" s="10"/>
      <c r="E19" s="7" t="s">
        <v>30</v>
      </c>
      <c r="F19" s="8"/>
      <c r="G19" s="10"/>
      <c r="H19" s="10"/>
    </row>
    <row r="20" spans="1:8">
      <c r="A20" s="7" t="s">
        <v>31</v>
      </c>
      <c r="B20" s="8">
        <v>24</v>
      </c>
      <c r="C20" s="10"/>
      <c r="D20" s="10"/>
      <c r="E20" s="7" t="s">
        <v>32</v>
      </c>
      <c r="F20" s="8">
        <v>81</v>
      </c>
      <c r="G20" s="10"/>
      <c r="H20" s="10"/>
    </row>
    <row r="21" spans="1:8">
      <c r="A21" s="7" t="s">
        <v>33</v>
      </c>
      <c r="B21" s="8">
        <v>30</v>
      </c>
      <c r="C21" s="10"/>
      <c r="D21" s="10"/>
      <c r="E21" s="7" t="s">
        <v>34</v>
      </c>
      <c r="F21" s="8">
        <v>84</v>
      </c>
      <c r="G21" s="10"/>
      <c r="H21" s="10"/>
    </row>
    <row r="22" spans="1:8">
      <c r="A22" s="7"/>
      <c r="B22" s="8"/>
      <c r="C22" s="10"/>
      <c r="D22" s="10"/>
      <c r="E22" s="7" t="s">
        <v>35</v>
      </c>
      <c r="F22" s="8">
        <v>88</v>
      </c>
      <c r="G22" s="12"/>
      <c r="H22" s="10"/>
    </row>
    <row r="23" spans="1:8">
      <c r="A23" s="7" t="s">
        <v>36</v>
      </c>
      <c r="B23" s="8"/>
      <c r="C23" s="10"/>
      <c r="D23" s="10"/>
      <c r="E23" s="7" t="s">
        <v>37</v>
      </c>
      <c r="F23" s="8">
        <v>90</v>
      </c>
      <c r="G23" s="10"/>
      <c r="H23" s="10"/>
    </row>
    <row r="24" spans="1:8">
      <c r="A24" s="7" t="s">
        <v>38</v>
      </c>
      <c r="B24" s="8">
        <v>31</v>
      </c>
      <c r="C24" s="10">
        <v>4941210</v>
      </c>
      <c r="D24" s="10">
        <v>5003065</v>
      </c>
      <c r="E24" s="7"/>
      <c r="F24" s="8"/>
      <c r="G24" s="10"/>
      <c r="H24" s="10"/>
    </row>
    <row r="25" spans="1:8">
      <c r="A25" s="7" t="s">
        <v>39</v>
      </c>
      <c r="B25" s="8">
        <v>32</v>
      </c>
      <c r="C25" s="10">
        <v>424482.16</v>
      </c>
      <c r="D25" s="10">
        <v>1068193.6399999999</v>
      </c>
      <c r="E25" s="7" t="s">
        <v>40</v>
      </c>
      <c r="F25" s="8"/>
      <c r="G25" s="10"/>
      <c r="H25" s="10"/>
    </row>
    <row r="26" spans="1:8">
      <c r="A26" s="7" t="s">
        <v>41</v>
      </c>
      <c r="B26" s="8">
        <v>33</v>
      </c>
      <c r="C26" s="10">
        <v>4516727.84</v>
      </c>
      <c r="D26" s="10">
        <v>3934871.36</v>
      </c>
      <c r="E26" s="7" t="s">
        <v>42</v>
      </c>
      <c r="F26" s="8">
        <v>91</v>
      </c>
      <c r="G26" s="10"/>
      <c r="H26" s="10"/>
    </row>
    <row r="27" spans="1:8" ht="20.100000000000001" customHeight="1">
      <c r="A27" s="7" t="s">
        <v>43</v>
      </c>
      <c r="B27" s="8">
        <v>34</v>
      </c>
      <c r="C27" s="10"/>
      <c r="D27" s="10"/>
      <c r="E27" s="7"/>
      <c r="F27" s="8"/>
      <c r="G27" s="10"/>
      <c r="H27" s="10"/>
    </row>
    <row r="28" spans="1:8">
      <c r="A28" s="7" t="s">
        <v>44</v>
      </c>
      <c r="B28" s="8">
        <v>35</v>
      </c>
      <c r="C28" s="10"/>
      <c r="D28" s="10"/>
      <c r="E28" s="7" t="s">
        <v>45</v>
      </c>
      <c r="F28" s="8">
        <v>100</v>
      </c>
      <c r="G28" s="10">
        <v>5889350</v>
      </c>
      <c r="H28" s="10">
        <v>4821296.5999999996</v>
      </c>
    </row>
    <row r="29" spans="1:8">
      <c r="A29" s="7" t="s">
        <v>46</v>
      </c>
      <c r="B29" s="8">
        <v>38</v>
      </c>
      <c r="C29" s="10"/>
      <c r="D29" s="10"/>
      <c r="E29" s="7"/>
      <c r="F29" s="8"/>
      <c r="G29" s="10"/>
      <c r="H29" s="10"/>
    </row>
    <row r="30" spans="1:8">
      <c r="A30" s="7" t="s">
        <v>47</v>
      </c>
      <c r="B30" s="8">
        <v>40</v>
      </c>
      <c r="C30" s="10">
        <v>4516727.84</v>
      </c>
      <c r="D30" s="10">
        <v>3934871.36</v>
      </c>
      <c r="E30" s="7"/>
      <c r="F30" s="8"/>
      <c r="G30" s="10"/>
      <c r="H30" s="10"/>
    </row>
    <row r="31" spans="1:8" ht="20.100000000000001" customHeight="1">
      <c r="A31" s="7"/>
      <c r="B31" s="8"/>
      <c r="C31" s="10"/>
      <c r="D31" s="10"/>
      <c r="E31" s="7"/>
      <c r="F31" s="8"/>
      <c r="G31" s="10"/>
      <c r="H31" s="10"/>
    </row>
    <row r="32" spans="1:8" ht="20.100000000000001" customHeight="1">
      <c r="A32" s="7" t="s">
        <v>48</v>
      </c>
      <c r="B32" s="8"/>
      <c r="C32" s="10"/>
      <c r="D32" s="10"/>
      <c r="E32" s="7"/>
      <c r="F32" s="8"/>
      <c r="G32" s="10"/>
      <c r="H32" s="10"/>
    </row>
    <row r="33" spans="1:8" ht="20.100000000000001" customHeight="1">
      <c r="A33" s="7" t="s">
        <v>49</v>
      </c>
      <c r="B33" s="8">
        <v>41</v>
      </c>
      <c r="C33" s="10"/>
      <c r="D33" s="10"/>
      <c r="E33" s="7" t="s">
        <v>50</v>
      </c>
      <c r="F33" s="8"/>
      <c r="G33" s="10"/>
      <c r="H33" s="10"/>
    </row>
    <row r="34" spans="1:8">
      <c r="A34" s="7"/>
      <c r="B34" s="8"/>
      <c r="C34" s="10"/>
      <c r="D34" s="10"/>
      <c r="E34" s="7" t="s">
        <v>51</v>
      </c>
      <c r="F34" s="8">
        <v>101</v>
      </c>
      <c r="G34" s="11">
        <v>-809522.66000000096</v>
      </c>
      <c r="H34" s="10">
        <v>714728.20999999903</v>
      </c>
    </row>
    <row r="35" spans="1:8">
      <c r="A35" s="13" t="s">
        <v>52</v>
      </c>
      <c r="B35" s="8"/>
      <c r="C35" s="10"/>
      <c r="D35" s="10"/>
      <c r="E35" s="7" t="s">
        <v>53</v>
      </c>
      <c r="F35" s="8">
        <v>105</v>
      </c>
      <c r="G35" s="11">
        <v>4129151.36</v>
      </c>
      <c r="H35" s="10">
        <v>1618315.82</v>
      </c>
    </row>
    <row r="36" spans="1:8">
      <c r="A36" s="13" t="s">
        <v>54</v>
      </c>
      <c r="B36" s="8">
        <v>51</v>
      </c>
      <c r="C36" s="10"/>
      <c r="D36" s="10"/>
      <c r="E36" s="7" t="s">
        <v>55</v>
      </c>
      <c r="F36" s="8">
        <v>110</v>
      </c>
      <c r="G36" s="10">
        <v>3319628.7</v>
      </c>
      <c r="H36" s="10">
        <v>2333044.0299999998</v>
      </c>
    </row>
    <row r="37" spans="1:8" ht="20.100000000000001" customHeight="1">
      <c r="A37" s="7"/>
      <c r="B37" s="8"/>
      <c r="C37" s="10"/>
      <c r="D37" s="10"/>
      <c r="E37" s="7"/>
      <c r="F37" s="8"/>
      <c r="G37" s="10"/>
      <c r="H37" s="10"/>
    </row>
    <row r="38" spans="1:8">
      <c r="A38" s="5" t="s">
        <v>56</v>
      </c>
      <c r="B38" s="8">
        <v>60</v>
      </c>
      <c r="C38" s="10">
        <v>9208978.6999999993</v>
      </c>
      <c r="D38" s="10">
        <v>7154340.6299999999</v>
      </c>
      <c r="E38" s="5" t="s">
        <v>57</v>
      </c>
      <c r="F38" s="8">
        <v>120</v>
      </c>
      <c r="G38" s="10">
        <v>9208978.6999999993</v>
      </c>
      <c r="H38" s="10">
        <v>7154340.6299999999</v>
      </c>
    </row>
    <row r="39" spans="1:8" s="6" customFormat="1" ht="12">
      <c r="A39" s="35" t="s">
        <v>58</v>
      </c>
      <c r="B39" s="35"/>
      <c r="C39" s="35"/>
      <c r="D39" s="35"/>
      <c r="E39" s="35"/>
      <c r="F39" s="35"/>
      <c r="G39" s="35"/>
      <c r="H39" s="35"/>
    </row>
    <row r="40" spans="1:8">
      <c r="H40" s="14"/>
    </row>
  </sheetData>
  <mergeCells count="3">
    <mergeCell ref="A1:H2"/>
    <mergeCell ref="A4:H4"/>
    <mergeCell ref="A39:H39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G29" sqref="G29"/>
    </sheetView>
  </sheetViews>
  <sheetFormatPr defaultColWidth="9" defaultRowHeight="13.5"/>
  <cols>
    <col min="1" max="1" width="16.875" style="1" customWidth="1"/>
    <col min="2" max="2" width="3.625" style="1" customWidth="1"/>
    <col min="3" max="4" width="11.25" style="1" customWidth="1"/>
    <col min="5" max="8" width="12.5" style="1" customWidth="1"/>
    <col min="9" max="16384" width="9" style="1"/>
  </cols>
  <sheetData>
    <row r="1" spans="1:8" ht="22.5">
      <c r="A1" s="32" t="s">
        <v>59</v>
      </c>
      <c r="B1" s="32"/>
      <c r="C1" s="32"/>
      <c r="D1" s="32"/>
      <c r="E1" s="32"/>
      <c r="F1" s="32"/>
      <c r="G1" s="32"/>
      <c r="H1" s="32"/>
    </row>
    <row r="2" spans="1:8" ht="26.25" customHeight="1">
      <c r="A2" s="34" t="s">
        <v>60</v>
      </c>
      <c r="B2" s="34"/>
      <c r="C2" s="34"/>
      <c r="D2" s="34"/>
      <c r="E2" s="34"/>
      <c r="F2" s="34"/>
      <c r="G2" s="34"/>
      <c r="H2" s="34"/>
    </row>
    <row r="3" spans="1:8" ht="26.1" customHeight="1">
      <c r="A3" s="36" t="s">
        <v>61</v>
      </c>
      <c r="B3" s="36" t="s">
        <v>3</v>
      </c>
      <c r="C3" s="36" t="s">
        <v>125</v>
      </c>
      <c r="D3" s="36"/>
      <c r="E3" s="36"/>
      <c r="F3" s="36" t="s">
        <v>62</v>
      </c>
      <c r="G3" s="36"/>
      <c r="H3" s="36"/>
    </row>
    <row r="4" spans="1:8" ht="26.1" customHeight="1">
      <c r="A4" s="36"/>
      <c r="B4" s="36"/>
      <c r="C4" s="15" t="s">
        <v>63</v>
      </c>
      <c r="D4" s="15" t="s">
        <v>64</v>
      </c>
      <c r="E4" s="15" t="s">
        <v>65</v>
      </c>
      <c r="F4" s="15" t="s">
        <v>63</v>
      </c>
      <c r="G4" s="15" t="s">
        <v>64</v>
      </c>
      <c r="H4" s="15" t="s">
        <v>65</v>
      </c>
    </row>
    <row r="5" spans="1:8">
      <c r="A5" s="16" t="s">
        <v>66</v>
      </c>
      <c r="B5" s="15"/>
      <c r="C5" s="17"/>
      <c r="D5" s="17"/>
      <c r="E5" s="17"/>
      <c r="F5" s="17"/>
      <c r="G5" s="17"/>
      <c r="H5" s="17"/>
    </row>
    <row r="6" spans="1:8">
      <c r="A6" s="16" t="s">
        <v>67</v>
      </c>
      <c r="B6" s="15">
        <v>1</v>
      </c>
      <c r="C6" s="18"/>
      <c r="D6" s="18"/>
      <c r="E6" s="18"/>
      <c r="F6" s="18"/>
      <c r="G6" s="18"/>
      <c r="H6" s="18"/>
    </row>
    <row r="7" spans="1:8">
      <c r="A7" s="16" t="s">
        <v>68</v>
      </c>
      <c r="B7" s="15">
        <v>2</v>
      </c>
      <c r="C7" s="18"/>
      <c r="D7" s="18"/>
      <c r="E7" s="18"/>
      <c r="F7" s="18"/>
      <c r="G7" s="18"/>
      <c r="H7" s="18"/>
    </row>
    <row r="8" spans="1:8">
      <c r="A8" s="16" t="s">
        <v>69</v>
      </c>
      <c r="B8" s="15">
        <v>3</v>
      </c>
      <c r="C8" s="18">
        <v>817620</v>
      </c>
      <c r="D8" s="18"/>
      <c r="E8" s="18">
        <f>SUM(C8:D8)</f>
        <v>817620</v>
      </c>
      <c r="F8" s="18">
        <v>3101403.23</v>
      </c>
      <c r="G8" s="18"/>
      <c r="H8" s="18">
        <v>3101403.23</v>
      </c>
    </row>
    <row r="9" spans="1:8">
      <c r="A9" s="16" t="s">
        <v>70</v>
      </c>
      <c r="B9" s="15">
        <v>4</v>
      </c>
      <c r="C9" s="18"/>
      <c r="D9" s="18"/>
      <c r="E9" s="18"/>
      <c r="F9" s="18"/>
      <c r="G9" s="18"/>
      <c r="H9" s="18"/>
    </row>
    <row r="10" spans="1:8">
      <c r="A10" s="16" t="s">
        <v>71</v>
      </c>
      <c r="B10" s="15">
        <v>5</v>
      </c>
      <c r="C10" s="18"/>
      <c r="D10" s="18">
        <v>5133264</v>
      </c>
      <c r="E10" s="18">
        <f t="shared" ref="E10:E23" si="0">SUM(C10:D10)</f>
        <v>5133264</v>
      </c>
      <c r="F10" s="18"/>
      <c r="G10" s="18">
        <v>509922</v>
      </c>
      <c r="H10" s="18">
        <v>509922</v>
      </c>
    </row>
    <row r="11" spans="1:8">
      <c r="A11" s="16" t="s">
        <v>72</v>
      </c>
      <c r="B11" s="15">
        <v>6</v>
      </c>
      <c r="C11" s="18"/>
      <c r="D11" s="18"/>
      <c r="E11" s="18"/>
      <c r="F11" s="18"/>
      <c r="G11" s="18"/>
      <c r="H11" s="18"/>
    </row>
    <row r="12" spans="1:8">
      <c r="A12" s="16" t="s">
        <v>73</v>
      </c>
      <c r="B12" s="15">
        <v>9</v>
      </c>
      <c r="C12" s="18">
        <v>4745.95</v>
      </c>
      <c r="D12" s="18"/>
      <c r="E12" s="18">
        <f t="shared" si="0"/>
        <v>4745.95</v>
      </c>
      <c r="F12" s="18">
        <v>11128.64</v>
      </c>
      <c r="G12" s="18"/>
      <c r="H12" s="18">
        <v>11128.64</v>
      </c>
    </row>
    <row r="13" spans="1:8" ht="26.1" customHeight="1">
      <c r="A13" s="8" t="s">
        <v>74</v>
      </c>
      <c r="B13" s="15">
        <v>11</v>
      </c>
      <c r="C13" s="18">
        <f>SUM(C8:C12)</f>
        <v>822365.95</v>
      </c>
      <c r="D13" s="18">
        <f t="shared" ref="D13:H13" si="1">SUM(D8:D12)</f>
        <v>5133264</v>
      </c>
      <c r="E13" s="18">
        <f t="shared" si="0"/>
        <v>5955629.9500000002</v>
      </c>
      <c r="F13" s="18">
        <f t="shared" si="1"/>
        <v>3112531.87</v>
      </c>
      <c r="G13" s="18">
        <f t="shared" si="1"/>
        <v>509922</v>
      </c>
      <c r="H13" s="18">
        <f t="shared" si="1"/>
        <v>3622453.87</v>
      </c>
    </row>
    <row r="14" spans="1:8">
      <c r="A14" s="16" t="s">
        <v>75</v>
      </c>
      <c r="B14" s="15"/>
      <c r="C14" s="18"/>
      <c r="D14" s="18"/>
      <c r="E14" s="18"/>
      <c r="F14" s="18"/>
      <c r="G14" s="18"/>
      <c r="H14" s="18"/>
    </row>
    <row r="15" spans="1:8">
      <c r="A15" s="16" t="s">
        <v>76</v>
      </c>
      <c r="B15" s="15">
        <v>12</v>
      </c>
      <c r="C15" s="18">
        <f>C16+C17+C18+C19</f>
        <v>1441748.5799999998</v>
      </c>
      <c r="D15" s="18">
        <f t="shared" ref="D15:H15" si="2">D16+D17+D18+D19</f>
        <v>1004112.64</v>
      </c>
      <c r="E15" s="18">
        <f t="shared" si="0"/>
        <v>2445861.2199999997</v>
      </c>
      <c r="F15" s="18">
        <f t="shared" si="2"/>
        <v>1430670.9100000001</v>
      </c>
      <c r="G15" s="18">
        <f t="shared" si="2"/>
        <v>3020757.54</v>
      </c>
      <c r="H15" s="18">
        <f t="shared" si="2"/>
        <v>4451428.45</v>
      </c>
    </row>
    <row r="16" spans="1:8">
      <c r="A16" s="19" t="s">
        <v>77</v>
      </c>
      <c r="B16" s="15">
        <v>13</v>
      </c>
      <c r="C16" s="20">
        <v>123251</v>
      </c>
      <c r="D16" s="20">
        <v>380874.64</v>
      </c>
      <c r="E16" s="18">
        <f t="shared" si="0"/>
        <v>504125.64</v>
      </c>
      <c r="F16" s="18">
        <v>0</v>
      </c>
      <c r="G16" s="18">
        <v>1812453.04</v>
      </c>
      <c r="H16" s="20">
        <v>1812453.04</v>
      </c>
    </row>
    <row r="17" spans="1:8">
      <c r="A17" s="19" t="s">
        <v>78</v>
      </c>
      <c r="B17" s="15">
        <v>14</v>
      </c>
      <c r="C17" s="18">
        <v>903005.64</v>
      </c>
      <c r="D17" s="18">
        <v>623238</v>
      </c>
      <c r="E17" s="18">
        <f t="shared" si="0"/>
        <v>1526243.6400000001</v>
      </c>
      <c r="F17" s="18">
        <v>799968</v>
      </c>
      <c r="G17" s="18">
        <v>1208304.5</v>
      </c>
      <c r="H17" s="18">
        <v>2008272.5</v>
      </c>
    </row>
    <row r="18" spans="1:8">
      <c r="A18" s="21" t="s">
        <v>79</v>
      </c>
      <c r="B18" s="15"/>
      <c r="C18" s="18">
        <v>415489.04</v>
      </c>
      <c r="D18" s="18"/>
      <c r="E18" s="18">
        <f t="shared" si="0"/>
        <v>415489.04</v>
      </c>
      <c r="F18" s="18">
        <v>630221.80000000005</v>
      </c>
      <c r="G18" s="18"/>
      <c r="H18" s="18">
        <v>630221.80000000005</v>
      </c>
    </row>
    <row r="19" spans="1:8" ht="26.1" customHeight="1">
      <c r="A19" s="19" t="s">
        <v>80</v>
      </c>
      <c r="B19" s="15"/>
      <c r="C19" s="18">
        <v>2.9</v>
      </c>
      <c r="D19" s="18"/>
      <c r="E19" s="18">
        <f t="shared" si="0"/>
        <v>2.9</v>
      </c>
      <c r="F19" s="18">
        <v>481.11</v>
      </c>
      <c r="G19" s="18"/>
      <c r="H19" s="18">
        <v>481.11</v>
      </c>
    </row>
    <row r="20" spans="1:8">
      <c r="A20" s="16" t="s">
        <v>81</v>
      </c>
      <c r="B20" s="15">
        <v>21</v>
      </c>
      <c r="C20" s="18">
        <v>210140.03</v>
      </c>
      <c r="D20" s="18"/>
      <c r="E20" s="18">
        <f t="shared" si="0"/>
        <v>210140.03</v>
      </c>
      <c r="F20" s="18">
        <v>156560.54</v>
      </c>
      <c r="G20" s="18"/>
      <c r="H20" s="18">
        <v>156560.54</v>
      </c>
    </row>
    <row r="21" spans="1:8">
      <c r="A21" s="16" t="s">
        <v>82</v>
      </c>
      <c r="B21" s="15">
        <v>24</v>
      </c>
      <c r="C21" s="18"/>
      <c r="D21" s="18"/>
      <c r="E21" s="18"/>
      <c r="F21" s="18"/>
      <c r="G21" s="18"/>
      <c r="H21" s="18"/>
    </row>
    <row r="22" spans="1:8">
      <c r="A22" s="16" t="s">
        <v>83</v>
      </c>
      <c r="B22" s="15">
        <v>28</v>
      </c>
      <c r="C22" s="18"/>
      <c r="D22" s="18"/>
      <c r="E22" s="18"/>
      <c r="F22" s="18">
        <v>1049.55</v>
      </c>
      <c r="G22" s="18"/>
      <c r="H22" s="18">
        <v>1049.55</v>
      </c>
    </row>
    <row r="23" spans="1:8" ht="26.1" customHeight="1">
      <c r="A23" s="8" t="s">
        <v>84</v>
      </c>
      <c r="B23" s="15">
        <v>35</v>
      </c>
      <c r="C23" s="18">
        <f>C15+C20+C21+C22</f>
        <v>1651888.6099999999</v>
      </c>
      <c r="D23" s="18">
        <f t="shared" ref="D23:H23" si="3">D15+D20+D21+D22</f>
        <v>1004112.64</v>
      </c>
      <c r="E23" s="18">
        <f t="shared" si="0"/>
        <v>2656001.25</v>
      </c>
      <c r="F23" s="18">
        <f t="shared" si="3"/>
        <v>1588281.0000000002</v>
      </c>
      <c r="G23" s="18">
        <f t="shared" si="3"/>
        <v>3020757.54</v>
      </c>
      <c r="H23" s="18">
        <f t="shared" si="3"/>
        <v>4609038.54</v>
      </c>
    </row>
    <row r="24" spans="1:8" ht="25.5">
      <c r="A24" s="16" t="s">
        <v>85</v>
      </c>
      <c r="B24" s="15">
        <v>40</v>
      </c>
      <c r="C24" s="18"/>
      <c r="D24" s="18"/>
      <c r="E24" s="18"/>
      <c r="F24" s="18"/>
      <c r="G24" s="18"/>
      <c r="H24" s="18"/>
    </row>
    <row r="25" spans="1:8" ht="55.5">
      <c r="A25" s="16" t="s">
        <v>86</v>
      </c>
      <c r="B25" s="15">
        <v>45</v>
      </c>
      <c r="C25" s="18">
        <f>C13-C23</f>
        <v>-829522.65999999992</v>
      </c>
      <c r="D25" s="18">
        <f t="shared" ref="D25:H25" si="4">D13-D23</f>
        <v>4129151.36</v>
      </c>
      <c r="E25" s="18">
        <f t="shared" si="4"/>
        <v>3299628.7</v>
      </c>
      <c r="F25" s="18">
        <f t="shared" si="4"/>
        <v>1524250.8699999999</v>
      </c>
      <c r="G25" s="18">
        <f t="shared" si="4"/>
        <v>-2510835.54</v>
      </c>
      <c r="H25" s="18">
        <f t="shared" si="4"/>
        <v>-986584.66999999993</v>
      </c>
    </row>
    <row r="26" spans="1:8" s="6" customFormat="1" ht="12">
      <c r="A26" s="35" t="s">
        <v>58</v>
      </c>
      <c r="B26" s="35"/>
      <c r="C26" s="35"/>
      <c r="D26" s="35"/>
      <c r="E26" s="35"/>
      <c r="F26" s="35"/>
      <c r="G26" s="35"/>
      <c r="H26" s="35"/>
    </row>
  </sheetData>
  <mergeCells count="7">
    <mergeCell ref="A26:H26"/>
    <mergeCell ref="A1:H1"/>
    <mergeCell ref="A2:H2"/>
    <mergeCell ref="A3:A4"/>
    <mergeCell ref="B3:B4"/>
    <mergeCell ref="C3:E3"/>
    <mergeCell ref="F3:H3"/>
  </mergeCells>
  <phoneticPr fontId="2" type="noConversion"/>
  <pageMargins left="0.25" right="0.25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F39" sqref="F39"/>
    </sheetView>
  </sheetViews>
  <sheetFormatPr defaultColWidth="9" defaultRowHeight="13.5"/>
  <cols>
    <col min="1" max="1" width="38.875" style="1" customWidth="1"/>
    <col min="2" max="2" width="6.375" style="1" customWidth="1"/>
    <col min="3" max="3" width="16.5" style="1" customWidth="1"/>
    <col min="4" max="4" width="18.125" style="1" customWidth="1"/>
    <col min="5" max="5" width="9" style="1"/>
    <col min="6" max="6" width="11" style="1" customWidth="1"/>
    <col min="7" max="7" width="12.375" style="1" customWidth="1"/>
    <col min="8" max="8" width="24.125" style="1" customWidth="1"/>
    <col min="9" max="16384" width="9" style="1"/>
  </cols>
  <sheetData>
    <row r="1" spans="1:9" ht="22.5">
      <c r="A1" s="37" t="s">
        <v>87</v>
      </c>
      <c r="B1" s="37"/>
      <c r="C1" s="37"/>
      <c r="D1" s="37"/>
      <c r="E1" s="22"/>
      <c r="F1" s="22"/>
      <c r="G1" s="22"/>
      <c r="H1" s="22"/>
      <c r="I1" s="22"/>
    </row>
    <row r="2" spans="1:9" ht="21" customHeight="1">
      <c r="A2" s="23" t="s">
        <v>88</v>
      </c>
      <c r="B2" s="23"/>
      <c r="C2" s="23"/>
      <c r="D2" s="24"/>
      <c r="F2" s="24"/>
      <c r="G2" s="24"/>
      <c r="H2" s="24"/>
      <c r="I2" s="24"/>
    </row>
    <row r="3" spans="1:9" ht="9" customHeight="1">
      <c r="A3" s="23"/>
      <c r="B3" s="23"/>
      <c r="C3" s="23"/>
      <c r="D3" s="24"/>
      <c r="F3" s="24"/>
      <c r="G3" s="24"/>
      <c r="H3" s="24"/>
      <c r="I3" s="24"/>
    </row>
    <row r="4" spans="1:9" ht="24.75" customHeight="1">
      <c r="A4" s="25" t="s">
        <v>61</v>
      </c>
      <c r="B4" s="25" t="s">
        <v>3</v>
      </c>
      <c r="C4" s="25" t="s">
        <v>89</v>
      </c>
      <c r="D4" s="25" t="s">
        <v>90</v>
      </c>
    </row>
    <row r="5" spans="1:9" ht="15" customHeight="1">
      <c r="A5" s="26" t="s">
        <v>91</v>
      </c>
      <c r="B5" s="25"/>
      <c r="C5" s="27"/>
      <c r="D5" s="27"/>
    </row>
    <row r="6" spans="1:9" ht="15" customHeight="1">
      <c r="A6" s="26" t="s">
        <v>92</v>
      </c>
      <c r="B6" s="25">
        <v>1</v>
      </c>
      <c r="C6" s="27"/>
      <c r="D6" s="27"/>
    </row>
    <row r="7" spans="1:9" ht="15" customHeight="1">
      <c r="A7" s="26" t="s">
        <v>93</v>
      </c>
      <c r="B7" s="25">
        <v>2</v>
      </c>
      <c r="C7" s="27"/>
      <c r="D7" s="27"/>
    </row>
    <row r="8" spans="1:9" ht="15" customHeight="1">
      <c r="A8" s="26" t="s">
        <v>94</v>
      </c>
      <c r="B8" s="25">
        <v>3</v>
      </c>
      <c r="C8" s="27">
        <v>817620</v>
      </c>
      <c r="D8" s="27">
        <v>3358306.23</v>
      </c>
    </row>
    <row r="9" spans="1:9" ht="15" customHeight="1">
      <c r="A9" s="26" t="s">
        <v>95</v>
      </c>
      <c r="B9" s="25">
        <v>4</v>
      </c>
      <c r="C9" s="27"/>
      <c r="D9" s="27"/>
    </row>
    <row r="10" spans="1:9" ht="15" customHeight="1">
      <c r="A10" s="26" t="s">
        <v>96</v>
      </c>
      <c r="B10" s="25">
        <v>5</v>
      </c>
      <c r="C10" s="27">
        <v>5133264</v>
      </c>
      <c r="D10" s="27">
        <v>509922</v>
      </c>
    </row>
    <row r="11" spans="1:9" ht="15" customHeight="1">
      <c r="A11" s="26" t="s">
        <v>97</v>
      </c>
      <c r="B11" s="25">
        <v>8</v>
      </c>
      <c r="C11" s="27">
        <v>582745.94999999995</v>
      </c>
      <c r="D11" s="27">
        <v>11128.64</v>
      </c>
    </row>
    <row r="12" spans="1:9" ht="15" customHeight="1">
      <c r="A12" s="26" t="s">
        <v>98</v>
      </c>
      <c r="B12" s="25">
        <v>13</v>
      </c>
      <c r="C12" s="27">
        <v>6533629.9500000002</v>
      </c>
      <c r="D12" s="27">
        <v>3879356.87</v>
      </c>
    </row>
    <row r="13" spans="1:9" ht="15" customHeight="1">
      <c r="A13" s="26" t="s">
        <v>99</v>
      </c>
      <c r="B13" s="25">
        <v>14</v>
      </c>
      <c r="C13" s="27"/>
      <c r="D13" s="27"/>
    </row>
    <row r="14" spans="1:9" ht="15" customHeight="1">
      <c r="A14" s="26" t="s">
        <v>100</v>
      </c>
      <c r="B14" s="25">
        <v>15</v>
      </c>
      <c r="C14" s="27">
        <v>602626.9</v>
      </c>
      <c r="D14" s="27">
        <v>1888173.36</v>
      </c>
    </row>
    <row r="15" spans="1:9" ht="15" customHeight="1">
      <c r="A15" s="26" t="s">
        <v>101</v>
      </c>
      <c r="B15" s="25">
        <v>16</v>
      </c>
      <c r="C15" s="27">
        <v>1162151.6399999999</v>
      </c>
      <c r="D15" s="27">
        <v>1960228.9</v>
      </c>
    </row>
    <row r="16" spans="1:9" ht="15" customHeight="1">
      <c r="A16" s="26" t="s">
        <v>102</v>
      </c>
      <c r="B16" s="25">
        <v>19</v>
      </c>
      <c r="C16" s="27">
        <v>308001.25</v>
      </c>
      <c r="D16" s="27">
        <v>1453505.17</v>
      </c>
    </row>
    <row r="17" spans="1:4" ht="15" customHeight="1">
      <c r="A17" s="26" t="s">
        <v>103</v>
      </c>
      <c r="B17" s="25">
        <v>23</v>
      </c>
      <c r="C17" s="27">
        <v>2072779.79</v>
      </c>
      <c r="D17" s="27">
        <v>5301907.43</v>
      </c>
    </row>
    <row r="18" spans="1:4" ht="15" customHeight="1">
      <c r="A18" s="26" t="s">
        <v>104</v>
      </c>
      <c r="B18" s="25">
        <v>24</v>
      </c>
      <c r="C18" s="27">
        <v>4460850.16</v>
      </c>
      <c r="D18" s="27">
        <v>-1422550.56</v>
      </c>
    </row>
    <row r="19" spans="1:4" ht="15" customHeight="1">
      <c r="A19" s="26" t="s">
        <v>105</v>
      </c>
      <c r="B19" s="25"/>
      <c r="C19" s="27"/>
      <c r="D19" s="27"/>
    </row>
    <row r="20" spans="1:4" ht="15" customHeight="1">
      <c r="A20" s="26" t="s">
        <v>106</v>
      </c>
      <c r="B20" s="25">
        <v>25</v>
      </c>
      <c r="C20" s="27"/>
      <c r="D20" s="27"/>
    </row>
    <row r="21" spans="1:4" ht="15" customHeight="1">
      <c r="A21" s="26" t="s">
        <v>107</v>
      </c>
      <c r="B21" s="25">
        <v>26</v>
      </c>
      <c r="C21" s="27"/>
      <c r="D21" s="27"/>
    </row>
    <row r="22" spans="1:4" ht="15" customHeight="1">
      <c r="A22" s="26" t="s">
        <v>108</v>
      </c>
      <c r="B22" s="25">
        <v>27</v>
      </c>
      <c r="C22" s="27"/>
      <c r="D22" s="27"/>
    </row>
    <row r="23" spans="1:4" ht="15" customHeight="1">
      <c r="A23" s="26" t="s">
        <v>109</v>
      </c>
      <c r="B23" s="25">
        <v>30</v>
      </c>
      <c r="C23" s="27"/>
      <c r="D23" s="27"/>
    </row>
    <row r="24" spans="1:4" ht="15" customHeight="1">
      <c r="A24" s="26" t="s">
        <v>98</v>
      </c>
      <c r="B24" s="25">
        <v>34</v>
      </c>
      <c r="C24" s="27"/>
      <c r="D24" s="27"/>
    </row>
    <row r="25" spans="1:4" ht="15" customHeight="1">
      <c r="A25" s="26" t="s">
        <v>110</v>
      </c>
      <c r="B25" s="25">
        <v>35</v>
      </c>
      <c r="C25" s="27">
        <v>1818617</v>
      </c>
      <c r="D25" s="27">
        <v>61855</v>
      </c>
    </row>
    <row r="26" spans="1:4" ht="15" customHeight="1">
      <c r="A26" s="26" t="s">
        <v>111</v>
      </c>
      <c r="B26" s="25">
        <v>36</v>
      </c>
      <c r="C26" s="27"/>
      <c r="D26" s="27"/>
    </row>
    <row r="27" spans="1:4" ht="15" customHeight="1">
      <c r="A27" s="26" t="s">
        <v>112</v>
      </c>
      <c r="B27" s="25">
        <v>39</v>
      </c>
      <c r="C27" s="27"/>
      <c r="D27" s="27"/>
    </row>
    <row r="28" spans="1:4" ht="15" customHeight="1">
      <c r="A28" s="26" t="s">
        <v>113</v>
      </c>
      <c r="B28" s="25">
        <v>43</v>
      </c>
      <c r="C28" s="27">
        <v>1818617</v>
      </c>
      <c r="D28" s="27">
        <v>61855</v>
      </c>
    </row>
    <row r="29" spans="1:4" ht="15" customHeight="1">
      <c r="A29" s="26" t="s">
        <v>114</v>
      </c>
      <c r="B29" s="25">
        <v>44</v>
      </c>
      <c r="C29" s="27">
        <v>-1818617</v>
      </c>
      <c r="D29" s="27">
        <v>-61855</v>
      </c>
    </row>
    <row r="30" spans="1:4" ht="15" customHeight="1">
      <c r="A30" s="26" t="s">
        <v>115</v>
      </c>
      <c r="B30" s="25"/>
      <c r="C30" s="27"/>
      <c r="D30" s="27"/>
    </row>
    <row r="31" spans="1:4" ht="15" customHeight="1">
      <c r="A31" s="26" t="s">
        <v>116</v>
      </c>
      <c r="B31" s="25">
        <v>45</v>
      </c>
      <c r="C31" s="27"/>
      <c r="D31" s="27"/>
    </row>
    <row r="32" spans="1:4" ht="15" customHeight="1">
      <c r="A32" s="26" t="s">
        <v>117</v>
      </c>
      <c r="B32" s="25">
        <v>48</v>
      </c>
      <c r="C32" s="27">
        <v>1200000</v>
      </c>
      <c r="D32" s="27"/>
    </row>
    <row r="33" spans="1:8" ht="15" customHeight="1">
      <c r="A33" s="26" t="s">
        <v>118</v>
      </c>
      <c r="B33" s="25">
        <v>50</v>
      </c>
      <c r="C33" s="27">
        <v>1200000</v>
      </c>
      <c r="D33" s="27"/>
    </row>
    <row r="34" spans="1:8" ht="15" customHeight="1">
      <c r="A34" s="26" t="s">
        <v>119</v>
      </c>
      <c r="B34" s="25">
        <v>51</v>
      </c>
      <c r="C34" s="27"/>
      <c r="D34" s="27"/>
    </row>
    <row r="35" spans="1:8" ht="15" customHeight="1">
      <c r="A35" s="26" t="s">
        <v>120</v>
      </c>
      <c r="B35" s="25">
        <v>52</v>
      </c>
      <c r="C35" s="27"/>
      <c r="D35" s="27"/>
    </row>
    <row r="36" spans="1:8" ht="15" customHeight="1">
      <c r="A36" s="26" t="s">
        <v>121</v>
      </c>
      <c r="B36" s="25">
        <v>55</v>
      </c>
      <c r="C36" s="27"/>
      <c r="D36" s="27"/>
    </row>
    <row r="37" spans="1:8" ht="15" customHeight="1">
      <c r="A37" s="26" t="s">
        <v>113</v>
      </c>
      <c r="B37" s="25">
        <v>58</v>
      </c>
      <c r="C37" s="27"/>
      <c r="D37" s="27"/>
    </row>
    <row r="38" spans="1:8" ht="15" customHeight="1">
      <c r="A38" s="26" t="s">
        <v>122</v>
      </c>
      <c r="B38" s="25">
        <v>59</v>
      </c>
      <c r="C38" s="27">
        <v>1200000</v>
      </c>
      <c r="D38" s="27"/>
    </row>
    <row r="39" spans="1:8" ht="15" customHeight="1">
      <c r="A39" s="26" t="s">
        <v>123</v>
      </c>
      <c r="B39" s="25">
        <v>60</v>
      </c>
      <c r="C39" s="27"/>
      <c r="D39" s="27"/>
    </row>
    <row r="40" spans="1:8" ht="15" customHeight="1">
      <c r="A40" s="26" t="s">
        <v>124</v>
      </c>
      <c r="B40" s="25">
        <v>61</v>
      </c>
      <c r="C40" s="27">
        <v>3842233.16</v>
      </c>
      <c r="D40" s="27">
        <v>-1484405.56</v>
      </c>
      <c r="E40" s="28"/>
      <c r="F40" s="28"/>
      <c r="G40" s="28"/>
      <c r="H40" s="28"/>
    </row>
    <row r="41" spans="1:8" ht="8.25" customHeight="1">
      <c r="A41" s="29"/>
      <c r="B41" s="30"/>
      <c r="C41" s="31"/>
      <c r="D41" s="31"/>
      <c r="E41" s="28"/>
      <c r="F41" s="28"/>
      <c r="G41" s="28"/>
      <c r="H41" s="28"/>
    </row>
    <row r="42" spans="1:8" s="6" customFormat="1" ht="16.5" customHeight="1">
      <c r="A42" s="35" t="s">
        <v>58</v>
      </c>
      <c r="B42" s="35"/>
      <c r="C42" s="35"/>
      <c r="D42" s="35"/>
      <c r="E42" s="35"/>
      <c r="F42" s="35"/>
      <c r="G42" s="35"/>
      <c r="H42" s="35"/>
    </row>
    <row r="43" spans="1:8">
      <c r="D43" s="14"/>
    </row>
  </sheetData>
  <mergeCells count="2">
    <mergeCell ref="A1:D1"/>
    <mergeCell ref="A42:H42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21资产负债表</vt:lpstr>
      <vt:lpstr>21业务活动表</vt:lpstr>
      <vt:lpstr>21现金流量表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2022-10-28T10:59:42Z</cp:lastPrinted>
  <dcterms:created xsi:type="dcterms:W3CDTF">2022-02-15T01:17:30Z</dcterms:created>
  <dcterms:modified xsi:type="dcterms:W3CDTF">2022-10-28T11:14:28Z</dcterms:modified>
</cp:coreProperties>
</file>